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CS ISO\Forms Company\"/>
    </mc:Choice>
  </mc:AlternateContent>
  <bookViews>
    <workbookView xWindow="0" yWindow="0" windowWidth="20496" windowHeight="7752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Sheet1!$A$1:$F$58</definedName>
  </definedNames>
  <calcPr calcId="162913"/>
</workbook>
</file>

<file path=xl/calcChain.xml><?xml version="1.0" encoding="utf-8"?>
<calcChain xmlns="http://schemas.openxmlformats.org/spreadsheetml/2006/main">
  <c r="D22" i="2" l="1"/>
  <c r="E22" i="2" s="1"/>
  <c r="F22" i="2" s="1"/>
  <c r="D23" i="2"/>
  <c r="E23" i="2" s="1"/>
  <c r="F23" i="2" s="1"/>
  <c r="D24" i="2"/>
  <c r="E24" i="2" s="1"/>
  <c r="F24" i="2" s="1"/>
  <c r="D25" i="2"/>
  <c r="E25" i="2" s="1"/>
  <c r="F25" i="2" s="1"/>
  <c r="D26" i="2"/>
  <c r="E26" i="2" s="1"/>
  <c r="F26" i="2" s="1"/>
  <c r="D27" i="2"/>
  <c r="E27" i="2" s="1"/>
  <c r="F27" i="2" s="1"/>
  <c r="D28" i="2"/>
  <c r="E28" i="2" s="1"/>
  <c r="F28" i="2" s="1"/>
  <c r="D29" i="2"/>
  <c r="E29" i="2" s="1"/>
  <c r="F29" i="2" s="1"/>
  <c r="D30" i="2"/>
  <c r="E30" i="2"/>
  <c r="F30" i="2" s="1"/>
  <c r="D31" i="2"/>
  <c r="E31" i="2" s="1"/>
  <c r="F31" i="2" s="1"/>
  <c r="D33" i="2"/>
  <c r="E33" i="2"/>
  <c r="F33" i="2" s="1"/>
  <c r="D32" i="2"/>
  <c r="E32" i="2" s="1"/>
  <c r="F32" i="2" s="1"/>
  <c r="D37" i="2"/>
  <c r="E37" i="2" s="1"/>
  <c r="F37" i="2" s="1"/>
  <c r="D36" i="2"/>
  <c r="E36" i="2" s="1"/>
  <c r="F36" i="2" s="1"/>
  <c r="D35" i="2"/>
  <c r="E35" i="2" s="1"/>
  <c r="F35" i="2" s="1"/>
  <c r="D34" i="2"/>
  <c r="E34" i="2" s="1"/>
  <c r="F34" i="2" s="1"/>
  <c r="D21" i="2"/>
  <c r="E21" i="2" s="1"/>
  <c r="F21" i="2" s="1"/>
  <c r="D20" i="2"/>
  <c r="E20" i="2" s="1"/>
  <c r="D19" i="2"/>
  <c r="E19" i="2" s="1"/>
  <c r="F19" i="2" s="1"/>
  <c r="D18" i="2"/>
  <c r="E18" i="2" s="1"/>
  <c r="F18" i="2" s="1"/>
  <c r="D17" i="2"/>
  <c r="E17" i="2" s="1"/>
  <c r="D34" i="1"/>
  <c r="E34" i="1" s="1"/>
  <c r="F34" i="1" s="1"/>
  <c r="D33" i="1"/>
  <c r="E33" i="1"/>
  <c r="F33" i="1" s="1"/>
  <c r="D32" i="1"/>
  <c r="E32" i="1" s="1"/>
  <c r="F32" i="1" s="1"/>
  <c r="D31" i="1"/>
  <c r="E31" i="1" s="1"/>
  <c r="F31" i="1" s="1"/>
  <c r="D35" i="1"/>
  <c r="E35" i="1" s="1"/>
  <c r="F35" i="1" s="1"/>
  <c r="D36" i="1"/>
  <c r="E36" i="1" s="1"/>
  <c r="F36" i="1" s="1"/>
  <c r="D28" i="1"/>
  <c r="E28" i="1" s="1"/>
  <c r="F28" i="1" s="1"/>
  <c r="D27" i="1"/>
  <c r="E27" i="1"/>
  <c r="F27" i="1" s="1"/>
  <c r="D26" i="1"/>
  <c r="E26" i="1" s="1"/>
  <c r="F26" i="1" s="1"/>
  <c r="D25" i="1"/>
  <c r="E25" i="1"/>
  <c r="F25" i="1" s="1"/>
  <c r="D24" i="1"/>
  <c r="E24" i="1" s="1"/>
  <c r="F24" i="1" s="1"/>
  <c r="D23" i="1"/>
  <c r="E23" i="1" s="1"/>
  <c r="F23" i="1" s="1"/>
  <c r="D22" i="1"/>
  <c r="E22" i="1" s="1"/>
  <c r="F12" i="1"/>
  <c r="D21" i="1"/>
  <c r="E21" i="1" s="1"/>
  <c r="F21" i="1" s="1"/>
  <c r="D29" i="1"/>
  <c r="E29" i="1" s="1"/>
  <c r="F29" i="1" s="1"/>
  <c r="D30" i="1"/>
  <c r="E30" i="1" s="1"/>
  <c r="F30" i="1" s="1"/>
  <c r="D37" i="1"/>
  <c r="E37" i="1" s="1"/>
  <c r="F37" i="1" s="1"/>
  <c r="E38" i="2" l="1"/>
  <c r="F17" i="2"/>
  <c r="E38" i="1"/>
  <c r="F22" i="1"/>
  <c r="F38" i="1" s="1"/>
  <c r="F20" i="2"/>
  <c r="D38" i="2"/>
  <c r="D38" i="1"/>
  <c r="F38" i="2" l="1"/>
</calcChain>
</file>

<file path=xl/sharedStrings.xml><?xml version="1.0" encoding="utf-8"?>
<sst xmlns="http://schemas.openxmlformats.org/spreadsheetml/2006/main" count="103" uniqueCount="67">
  <si>
    <t xml:space="preserve">KCS OFFICE </t>
  </si>
  <si>
    <t>MAIN BRANCH OF NASHUA LIMPOPO</t>
  </si>
  <si>
    <t>SUB BRANCHES TZANEEN.</t>
  </si>
  <si>
    <t>MANAGEMENT (PTY) LTD</t>
  </si>
  <si>
    <t>Tel:  +27 (015) 307 4921/2</t>
  </si>
  <si>
    <t>T/A Nashua Limpopo</t>
  </si>
  <si>
    <t>POLOKWANE 0700</t>
  </si>
  <si>
    <t>Fax: +27 (015) 307 4920</t>
  </si>
  <si>
    <t xml:space="preserve">Reg. No:  2004/031087/07 </t>
  </si>
  <si>
    <t xml:space="preserve">PHALABORWA. </t>
  </si>
  <si>
    <t>Tel:  +27 (015) 781 0141</t>
  </si>
  <si>
    <t>Fax: +27 (015) 781 1144</t>
  </si>
  <si>
    <t>MOKOPANE</t>
  </si>
  <si>
    <t>LIMPOPO</t>
  </si>
  <si>
    <t xml:space="preserve"> </t>
  </si>
  <si>
    <t xml:space="preserve">DATE: </t>
  </si>
  <si>
    <t>We would like to thank you for allowing us to quote you on the following:</t>
  </si>
  <si>
    <t>PRODUCT CODE / DESCRIPTION</t>
  </si>
  <si>
    <t>QTY</t>
  </si>
  <si>
    <t>UNIT PRICE EXCL</t>
  </si>
  <si>
    <t>TOTAL PRICE EXCL</t>
  </si>
  <si>
    <t>VAT @ 14%</t>
  </si>
  <si>
    <t>AMOUNT INCL</t>
  </si>
  <si>
    <t>TOTAL</t>
  </si>
  <si>
    <t>11 PIERRE ST I.T PARK BENDOR</t>
  </si>
  <si>
    <t>FAX: +27 (015) 291 0801</t>
  </si>
  <si>
    <t>TEL: +27 (015) 291 0800</t>
  </si>
  <si>
    <t xml:space="preserve">Tel:  +27 (015) 491 2808 </t>
  </si>
  <si>
    <t xml:space="preserve">Fax: +27 (015) 491 8207 </t>
  </si>
  <si>
    <t>ESKOM</t>
  </si>
  <si>
    <t xml:space="preserve">ATTENTION:  Rina </t>
  </si>
  <si>
    <t xml:space="preserve">TELEPHONE NUMBER:  </t>
  </si>
  <si>
    <t xml:space="preserve">FAX NUMBER:  </t>
  </si>
  <si>
    <t xml:space="preserve">EMAIL ADDRESS:  rina.brits@eskom.co.za   </t>
  </si>
  <si>
    <t xml:space="preserve">51645A  HP45  Large  </t>
  </si>
  <si>
    <t>HP45  Q5945A</t>
  </si>
  <si>
    <t>HP78 C6578AE</t>
  </si>
  <si>
    <t xml:space="preserve">Quotation valid for 14 days. </t>
  </si>
  <si>
    <t>Errors and Omissions excluded (EOE).</t>
  </si>
  <si>
    <t>Goods returned and not in original packaging will not be credited or refunded.</t>
  </si>
  <si>
    <t>Rand/Dollar exchange rate may influence this quote.  Pricing can change without prior notice.</t>
  </si>
  <si>
    <t>Goods returned will be subject to a 25% handling fee.</t>
  </si>
  <si>
    <t>With the return of goods the proof of purchase must be provided at all times.</t>
  </si>
  <si>
    <t>Should COD payment not be ready with delivery of goods, stock will be returned to Nashua</t>
  </si>
  <si>
    <t>Goods returned after 7 days of purchases will not be refunded.</t>
  </si>
  <si>
    <t>ACCEPTANCE OF QUOTATION/ORDER</t>
  </si>
  <si>
    <t>_______________________________________on behalf of _____________________________________</t>
  </si>
  <si>
    <t>employer/company/school and I am hereby dually authorized to do so. I herby confirm that this document serves as an official order.</t>
  </si>
  <si>
    <t>Order number:____________________</t>
  </si>
  <si>
    <t xml:space="preserve">Signature:__________________________signed on the_____of___________________20__.  </t>
  </si>
  <si>
    <t>Quotation prepared by Lizette Wilke</t>
  </si>
  <si>
    <t>I, ____________________________________acknowledge and accept the above quotation in my capacity as</t>
  </si>
  <si>
    <t>P.O Box 716, POLOKWANE, 0700</t>
  </si>
  <si>
    <t>FREE DELIVERY</t>
  </si>
  <si>
    <t>Tel:  015 291 0860 / Fax:  086 582 0521</t>
  </si>
  <si>
    <t xml:space="preserve">We would like to assure you of our best attention at all times. Please do not hesitate to contact us, should you have any further queries </t>
  </si>
  <si>
    <t xml:space="preserve">EMAIL ADDRESS:  </t>
  </si>
  <si>
    <t>FAX: +27 (015) 296 3828</t>
  </si>
  <si>
    <t xml:space="preserve">Quotation valid for 30 days. </t>
  </si>
  <si>
    <t>C/O VELDSPAAT AND PRINCE HUSSEIN STR</t>
  </si>
  <si>
    <t xml:space="preserve"> MAGNA VIA, POLOKWANE 0700</t>
  </si>
  <si>
    <t>TEL: +27 (015)590 0319</t>
  </si>
  <si>
    <t>Tel:  +27 (015) 590 0458</t>
  </si>
  <si>
    <t>ATTENTION:  LIENTJIE</t>
  </si>
  <si>
    <t>PROMO VINYL ROLL</t>
  </si>
  <si>
    <t>Quotation prepared by Tanita Zandberg</t>
  </si>
  <si>
    <t>Tel:   015 590 0319   Email: tanitaz@nashualim.co.za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</si>
</sst>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</numFmts>
  <fonts count="18">
    <font>
      <sz val="10"/>
      <name val="Arial"/>
    </font>
    <font>
      <b/>
      <sz val="6"/>
      <color indexed="18"/>
      <name val="Tahoma"/>
      <family val="2"/>
    </font>
    <font>
      <sz val="8"/>
      <color indexed="18"/>
      <name val="Eurostile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8"/>
      <name val="Tahoma"/>
      <family val="2"/>
    </font>
    <font>
      <b/>
      <sz val="14"/>
      <name val="Arial"/>
      <family val="2"/>
    </font>
    <font>
      <sz val="9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8"/>
      <color indexed="18"/>
      <name val="Eurostile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166" fontId="0" fillId="0" borderId="5" xfId="0" applyNumberFormat="1" applyBorder="1"/>
    <xf numFmtId="164" fontId="0" fillId="0" borderId="5" xfId="0" applyNumberFormat="1" applyBorder="1"/>
    <xf numFmtId="166" fontId="0" fillId="0" borderId="6" xfId="0" applyNumberFormat="1" applyBorder="1"/>
    <xf numFmtId="0" fontId="0" fillId="0" borderId="7" xfId="0" applyBorder="1"/>
    <xf numFmtId="0" fontId="0" fillId="0" borderId="0" xfId="0" applyBorder="1"/>
    <xf numFmtId="166" fontId="3" fillId="0" borderId="0" xfId="0" applyNumberFormat="1" applyFon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1" fillId="0" borderId="0" xfId="0" applyFont="1"/>
    <xf numFmtId="0" fontId="11" fillId="0" borderId="9" xfId="0" applyFont="1" applyBorder="1"/>
    <xf numFmtId="0" fontId="11" fillId="0" borderId="0" xfId="0" applyFont="1" applyBorder="1"/>
    <xf numFmtId="164" fontId="11" fillId="0" borderId="0" xfId="0" applyNumberFormat="1" applyFont="1" applyBorder="1"/>
    <xf numFmtId="165" fontId="11" fillId="0" borderId="10" xfId="0" applyNumberFormat="1" applyFont="1" applyBorder="1"/>
    <xf numFmtId="0" fontId="11" fillId="0" borderId="10" xfId="0" applyFont="1" applyBorder="1"/>
    <xf numFmtId="0" fontId="6" fillId="0" borderId="9" xfId="0" applyFont="1" applyBorder="1" applyAlignment="1">
      <alignment horizontal="right"/>
    </xf>
    <xf numFmtId="165" fontId="6" fillId="0" borderId="10" xfId="0" applyNumberFormat="1" applyFont="1" applyBorder="1"/>
    <xf numFmtId="0" fontId="6" fillId="0" borderId="9" xfId="0" applyFont="1" applyBorder="1"/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164" fontId="6" fillId="0" borderId="0" xfId="0" applyNumberFormat="1" applyFont="1" applyBorder="1"/>
    <xf numFmtId="0" fontId="8" fillId="0" borderId="0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8" fillId="0" borderId="12" xfId="0" applyFont="1" applyBorder="1" applyAlignment="1">
      <alignment horizontal="right"/>
    </xf>
    <xf numFmtId="164" fontId="6" fillId="0" borderId="12" xfId="0" applyNumberFormat="1" applyFont="1" applyBorder="1"/>
    <xf numFmtId="165" fontId="6" fillId="0" borderId="13" xfId="0" applyNumberFormat="1" applyFont="1" applyBorder="1"/>
    <xf numFmtId="0" fontId="3" fillId="0" borderId="4" xfId="0" applyFont="1" applyBorder="1"/>
    <xf numFmtId="0" fontId="12" fillId="0" borderId="0" xfId="0" applyFont="1" applyBorder="1"/>
    <xf numFmtId="0" fontId="12" fillId="0" borderId="0" xfId="0" applyFont="1"/>
    <xf numFmtId="0" fontId="11" fillId="0" borderId="9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vertical="top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165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wrapText="1"/>
    </xf>
    <xf numFmtId="14" fontId="5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7" fillId="0" borderId="0" xfId="0" applyFont="1"/>
    <xf numFmtId="0" fontId="17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164" fontId="3" fillId="0" borderId="0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166" fontId="7" fillId="0" borderId="5" xfId="0" applyNumberFormat="1" applyFont="1" applyBorder="1"/>
    <xf numFmtId="164" fontId="7" fillId="0" borderId="5" xfId="0" applyNumberFormat="1" applyFont="1" applyBorder="1"/>
    <xf numFmtId="166" fontId="7" fillId="0" borderId="6" xfId="0" applyNumberFormat="1" applyFont="1" applyBorder="1"/>
    <xf numFmtId="0" fontId="7" fillId="0" borderId="7" xfId="0" applyFont="1" applyBorder="1"/>
    <xf numFmtId="0" fontId="14" fillId="0" borderId="0" xfId="0" applyFont="1" applyBorder="1"/>
    <xf numFmtId="0" fontId="14" fillId="0" borderId="0" xfId="0" applyFont="1"/>
    <xf numFmtId="0" fontId="5" fillId="0" borderId="9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4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1543050</xdr:colOff>
      <xdr:row>10</xdr:row>
      <xdr:rowOff>0</xdr:rowOff>
    </xdr:to>
    <xdr:sp macro="" textlink="">
      <xdr:nvSpPr>
        <xdr:cNvPr id="3890" name="Rectangle 1"/>
        <xdr:cNvSpPr>
          <a:spLocks noChangeArrowheads="1"/>
        </xdr:cNvSpPr>
      </xdr:nvSpPr>
      <xdr:spPr bwMode="auto">
        <a:xfrm>
          <a:off x="0" y="1333500"/>
          <a:ext cx="5981700" cy="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4</xdr:col>
      <xdr:colOff>1543050</xdr:colOff>
      <xdr:row>10</xdr:row>
      <xdr:rowOff>0</xdr:rowOff>
    </xdr:to>
    <xdr:sp macro="" textlink="">
      <xdr:nvSpPr>
        <xdr:cNvPr id="3891" name="Rectangle 2"/>
        <xdr:cNvSpPr>
          <a:spLocks noChangeArrowheads="1"/>
        </xdr:cNvSpPr>
      </xdr:nvSpPr>
      <xdr:spPr bwMode="auto">
        <a:xfrm>
          <a:off x="0" y="1333500"/>
          <a:ext cx="5981700" cy="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6</xdr:col>
      <xdr:colOff>0</xdr:colOff>
      <xdr:row>10</xdr:row>
      <xdr:rowOff>19050</xdr:rowOff>
    </xdr:to>
    <xdr:sp macro="" textlink="">
      <xdr:nvSpPr>
        <xdr:cNvPr id="3892" name="Rectangle 3"/>
        <xdr:cNvSpPr>
          <a:spLocks noChangeArrowheads="1"/>
        </xdr:cNvSpPr>
      </xdr:nvSpPr>
      <xdr:spPr bwMode="auto">
        <a:xfrm>
          <a:off x="0" y="1333500"/>
          <a:ext cx="6943725" cy="1905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3893" name="Rectangle 4"/>
        <xdr:cNvSpPr>
          <a:spLocks noChangeArrowheads="1"/>
        </xdr:cNvSpPr>
      </xdr:nvSpPr>
      <xdr:spPr bwMode="auto">
        <a:xfrm>
          <a:off x="0" y="1714500"/>
          <a:ext cx="6943725" cy="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10</xdr:row>
      <xdr:rowOff>47625</xdr:rowOff>
    </xdr:from>
    <xdr:to>
      <xdr:col>5</xdr:col>
      <xdr:colOff>523875</xdr:colOff>
      <xdr:row>10</xdr:row>
      <xdr:rowOff>333375</xdr:rowOff>
    </xdr:to>
    <xdr:pic>
      <xdr:nvPicPr>
        <xdr:cNvPr id="3894" name="Picture 5" descr="Nashu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2775" y="1381125"/>
          <a:ext cx="3352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6</xdr:col>
      <xdr:colOff>0</xdr:colOff>
      <xdr:row>11</xdr:row>
      <xdr:rowOff>19050</xdr:rowOff>
    </xdr:to>
    <xdr:sp macro="" textlink="">
      <xdr:nvSpPr>
        <xdr:cNvPr id="3895" name="Rectangle 6"/>
        <xdr:cNvSpPr>
          <a:spLocks noChangeArrowheads="1"/>
        </xdr:cNvSpPr>
      </xdr:nvSpPr>
      <xdr:spPr bwMode="auto">
        <a:xfrm>
          <a:off x="0" y="1714500"/>
          <a:ext cx="6943725" cy="1905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6</xdr:col>
      <xdr:colOff>0</xdr:colOff>
      <xdr:row>19</xdr:row>
      <xdr:rowOff>19050</xdr:rowOff>
    </xdr:to>
    <xdr:sp macro="" textlink="">
      <xdr:nvSpPr>
        <xdr:cNvPr id="3896" name="Rectangle 7"/>
        <xdr:cNvSpPr>
          <a:spLocks noChangeArrowheads="1"/>
        </xdr:cNvSpPr>
      </xdr:nvSpPr>
      <xdr:spPr bwMode="auto">
        <a:xfrm>
          <a:off x="0" y="3028950"/>
          <a:ext cx="6943725" cy="1905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257175</xdr:colOff>
      <xdr:row>52</xdr:row>
      <xdr:rowOff>47625</xdr:rowOff>
    </xdr:from>
    <xdr:to>
      <xdr:col>8</xdr:col>
      <xdr:colOff>295275</xdr:colOff>
      <xdr:row>54</xdr:row>
      <xdr:rowOff>123825</xdr:rowOff>
    </xdr:to>
    <xdr:pic>
      <xdr:nvPicPr>
        <xdr:cNvPr id="3897" name="Picture 8" descr="R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0" y="8401050"/>
          <a:ext cx="6477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46</xdr:row>
      <xdr:rowOff>133350</xdr:rowOff>
    </xdr:from>
    <xdr:to>
      <xdr:col>8</xdr:col>
      <xdr:colOff>219075</xdr:colOff>
      <xdr:row>51</xdr:row>
      <xdr:rowOff>28575</xdr:rowOff>
    </xdr:to>
    <xdr:pic>
      <xdr:nvPicPr>
        <xdr:cNvPr id="3898" name="Picture 12" descr="C:\Users\Johlene\Pictures\imagesCAP11LV9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7600950"/>
          <a:ext cx="7143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285750</xdr:colOff>
      <xdr:row>39</xdr:row>
      <xdr:rowOff>9525</xdr:rowOff>
    </xdr:from>
    <xdr:to>
      <xdr:col>9</xdr:col>
      <xdr:colOff>142875</xdr:colOff>
      <xdr:row>42</xdr:row>
      <xdr:rowOff>104775</xdr:rowOff>
    </xdr:to>
    <xdr:pic>
      <xdr:nvPicPr>
        <xdr:cNvPr id="3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39075" y="6448425"/>
          <a:ext cx="1076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1543050</xdr:colOff>
      <xdr:row>1</xdr:row>
      <xdr:rowOff>0</xdr:rowOff>
    </xdr:to>
    <xdr:sp macro="" textlink="">
      <xdr:nvSpPr>
        <xdr:cNvPr id="4218" name="Rectangle 1"/>
        <xdr:cNvSpPr>
          <a:spLocks noChangeArrowheads="1"/>
        </xdr:cNvSpPr>
      </xdr:nvSpPr>
      <xdr:spPr bwMode="auto">
        <a:xfrm>
          <a:off x="0" y="1333500"/>
          <a:ext cx="6048375" cy="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4</xdr:col>
      <xdr:colOff>1543050</xdr:colOff>
      <xdr:row>1</xdr:row>
      <xdr:rowOff>0</xdr:rowOff>
    </xdr:to>
    <xdr:sp macro="" textlink="">
      <xdr:nvSpPr>
        <xdr:cNvPr id="4219" name="Rectangle 2"/>
        <xdr:cNvSpPr>
          <a:spLocks noChangeArrowheads="1"/>
        </xdr:cNvSpPr>
      </xdr:nvSpPr>
      <xdr:spPr bwMode="auto">
        <a:xfrm>
          <a:off x="0" y="1333500"/>
          <a:ext cx="6048375" cy="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19050</xdr:rowOff>
    </xdr:to>
    <xdr:sp macro="" textlink="">
      <xdr:nvSpPr>
        <xdr:cNvPr id="4220" name="Rectangle 3"/>
        <xdr:cNvSpPr>
          <a:spLocks noChangeArrowheads="1"/>
        </xdr:cNvSpPr>
      </xdr:nvSpPr>
      <xdr:spPr bwMode="auto">
        <a:xfrm>
          <a:off x="0" y="1333500"/>
          <a:ext cx="7134225" cy="1905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6</xdr:col>
      <xdr:colOff>0</xdr:colOff>
      <xdr:row>7</xdr:row>
      <xdr:rowOff>0</xdr:rowOff>
    </xdr:to>
    <xdr:sp macro="" textlink="">
      <xdr:nvSpPr>
        <xdr:cNvPr id="4221" name="Rectangle 4"/>
        <xdr:cNvSpPr>
          <a:spLocks noChangeArrowheads="1"/>
        </xdr:cNvSpPr>
      </xdr:nvSpPr>
      <xdr:spPr bwMode="auto">
        <a:xfrm>
          <a:off x="0" y="1714500"/>
          <a:ext cx="7134225" cy="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6</xdr:col>
      <xdr:colOff>0</xdr:colOff>
      <xdr:row>15</xdr:row>
      <xdr:rowOff>19050</xdr:rowOff>
    </xdr:to>
    <xdr:sp macro="" textlink="">
      <xdr:nvSpPr>
        <xdr:cNvPr id="4224" name="Rectangle 7"/>
        <xdr:cNvSpPr>
          <a:spLocks noChangeArrowheads="1"/>
        </xdr:cNvSpPr>
      </xdr:nvSpPr>
      <xdr:spPr bwMode="auto">
        <a:xfrm>
          <a:off x="0" y="3114675"/>
          <a:ext cx="7134225" cy="1905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47625</xdr:colOff>
      <xdr:row>60</xdr:row>
      <xdr:rowOff>133350</xdr:rowOff>
    </xdr:from>
    <xdr:to>
      <xdr:col>5</xdr:col>
      <xdr:colOff>771525</xdr:colOff>
      <xdr:row>60</xdr:row>
      <xdr:rowOff>133350</xdr:rowOff>
    </xdr:to>
    <xdr:pic>
      <xdr:nvPicPr>
        <xdr:cNvPr id="4226" name="Picture 12" descr="C:\Users\Johlene\Pictures\imagesCAP11LV9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0" y="10515600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60</xdr:row>
      <xdr:rowOff>89535</xdr:rowOff>
    </xdr:from>
    <xdr:to>
      <xdr:col>0</xdr:col>
      <xdr:colOff>809625</xdr:colOff>
      <xdr:row>64</xdr:row>
      <xdr:rowOff>80010</xdr:rowOff>
    </xdr:to>
    <xdr:pic>
      <xdr:nvPicPr>
        <xdr:cNvPr id="4228" name="Picture 12" descr="C:\Users\Johlene\Pictures\imagesCAP11LV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0307955"/>
          <a:ext cx="7143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121919</xdr:colOff>
      <xdr:row>1</xdr:row>
      <xdr:rowOff>45720</xdr:rowOff>
    </xdr:from>
    <xdr:to>
      <xdr:col>2</xdr:col>
      <xdr:colOff>245264</xdr:colOff>
      <xdr:row>1</xdr:row>
      <xdr:rowOff>632460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19" y="1417320"/>
          <a:ext cx="3712365" cy="5867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6</xdr:col>
      <xdr:colOff>0</xdr:colOff>
      <xdr:row>2</xdr:row>
      <xdr:rowOff>19050</xdr:rowOff>
    </xdr:to>
    <xdr:sp macro="" textlink="">
      <xdr:nvSpPr>
        <xdr:cNvPr id="14" name="Rectangle 6"/>
        <xdr:cNvSpPr>
          <a:spLocks noChangeArrowheads="1"/>
        </xdr:cNvSpPr>
      </xdr:nvSpPr>
      <xdr:spPr bwMode="auto">
        <a:xfrm>
          <a:off x="0" y="2042160"/>
          <a:ext cx="7338060" cy="19050"/>
        </a:xfrm>
        <a:prstGeom prst="rect">
          <a:avLst/>
        </a:prstGeom>
        <a:solidFill>
          <a:srgbClr val="023F88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31" zoomScaleNormal="100" workbookViewId="0">
      <selection sqref="A1:IV65536"/>
    </sheetView>
  </sheetViews>
  <sheetFormatPr defaultRowHeight="13.2"/>
  <cols>
    <col min="1" max="1" width="47.33203125" customWidth="1"/>
    <col min="2" max="2" width="5" bestFit="1" customWidth="1"/>
    <col min="3" max="3" width="13.6640625" customWidth="1"/>
    <col min="4" max="4" width="12.5546875" customWidth="1"/>
    <col min="5" max="5" width="11.109375" customWidth="1"/>
    <col min="6" max="6" width="14.44140625" customWidth="1"/>
  </cols>
  <sheetData>
    <row r="1" spans="1:6" ht="11.1" customHeight="1">
      <c r="A1" s="56" t="s">
        <v>0</v>
      </c>
      <c r="B1" s="83" t="s">
        <v>1</v>
      </c>
      <c r="C1" s="83"/>
      <c r="D1" s="83"/>
      <c r="E1" s="83" t="s">
        <v>2</v>
      </c>
      <c r="F1" s="83"/>
    </row>
    <row r="2" spans="1:6" ht="11.1" customHeight="1">
      <c r="A2" s="56" t="s">
        <v>3</v>
      </c>
      <c r="B2" s="83" t="s">
        <v>24</v>
      </c>
      <c r="C2" s="83"/>
      <c r="D2" s="83"/>
      <c r="E2" s="83" t="s">
        <v>4</v>
      </c>
      <c r="F2" s="83"/>
    </row>
    <row r="3" spans="1:6" ht="11.1" customHeight="1">
      <c r="A3" s="1" t="s">
        <v>5</v>
      </c>
      <c r="B3" s="83" t="s">
        <v>6</v>
      </c>
      <c r="C3" s="83"/>
      <c r="D3" s="83"/>
      <c r="E3" s="83" t="s">
        <v>7</v>
      </c>
      <c r="F3" s="83"/>
    </row>
    <row r="4" spans="1:6" ht="11.1" customHeight="1">
      <c r="A4" s="1" t="s">
        <v>8</v>
      </c>
      <c r="B4" s="83" t="s">
        <v>26</v>
      </c>
      <c r="C4" s="83"/>
      <c r="D4" s="83"/>
      <c r="E4" s="83" t="s">
        <v>9</v>
      </c>
      <c r="F4" s="83"/>
    </row>
    <row r="5" spans="1:6" ht="11.1" customHeight="1">
      <c r="A5" s="1"/>
      <c r="B5" s="83" t="s">
        <v>25</v>
      </c>
      <c r="C5" s="83"/>
      <c r="D5" s="83"/>
      <c r="E5" s="83" t="s">
        <v>10</v>
      </c>
      <c r="F5" s="83"/>
    </row>
    <row r="6" spans="1:6" ht="11.1" customHeight="1">
      <c r="A6" s="57"/>
      <c r="B6" s="83" t="s">
        <v>52</v>
      </c>
      <c r="C6" s="83"/>
      <c r="D6" s="83"/>
      <c r="E6" s="83" t="s">
        <v>11</v>
      </c>
      <c r="F6" s="83"/>
    </row>
    <row r="7" spans="1:6" ht="11.1" customHeight="1">
      <c r="A7" s="2"/>
      <c r="B7" s="83"/>
      <c r="C7" s="83"/>
      <c r="D7" s="83"/>
      <c r="E7" s="83" t="s">
        <v>12</v>
      </c>
      <c r="F7" s="83"/>
    </row>
    <row r="8" spans="1:6" ht="11.1" customHeight="1">
      <c r="A8" s="2"/>
      <c r="B8" s="83"/>
      <c r="C8" s="83"/>
      <c r="D8" s="83"/>
      <c r="E8" s="83" t="s">
        <v>27</v>
      </c>
      <c r="F8" s="83"/>
    </row>
    <row r="9" spans="1:6" ht="11.1" customHeight="1">
      <c r="A9" s="2"/>
      <c r="B9" s="83"/>
      <c r="C9" s="83"/>
      <c r="D9" s="83"/>
      <c r="E9" s="83" t="s">
        <v>28</v>
      </c>
      <c r="F9" s="83"/>
    </row>
    <row r="10" spans="1:6" ht="11.1" customHeight="1">
      <c r="A10" s="2"/>
      <c r="B10" s="83"/>
      <c r="C10" s="83"/>
      <c r="D10" s="83"/>
      <c r="E10" s="83"/>
      <c r="F10" s="83"/>
    </row>
    <row r="11" spans="1:6" s="55" customFormat="1" ht="30" customHeight="1">
      <c r="A11" s="54"/>
      <c r="B11" s="92" t="s">
        <v>13</v>
      </c>
      <c r="C11" s="92"/>
      <c r="D11" s="92"/>
      <c r="E11" s="92"/>
      <c r="F11" s="92"/>
    </row>
    <row r="12" spans="1:6" s="25" customFormat="1" ht="12">
      <c r="A12" s="63" t="s">
        <v>14</v>
      </c>
      <c r="B12" s="63" t="s">
        <v>14</v>
      </c>
      <c r="C12" s="59" t="s">
        <v>14</v>
      </c>
      <c r="D12" s="59" t="s">
        <v>14</v>
      </c>
      <c r="E12" s="64" t="s">
        <v>15</v>
      </c>
      <c r="F12" s="65">
        <f ca="1">TODAY()</f>
        <v>42790</v>
      </c>
    </row>
    <row r="13" spans="1:6" ht="17.399999999999999">
      <c r="A13" s="93" t="s">
        <v>29</v>
      </c>
      <c r="B13" s="93"/>
      <c r="C13" s="93"/>
      <c r="D13" s="93"/>
      <c r="E13" s="93"/>
      <c r="F13" s="93"/>
    </row>
    <row r="14" spans="1:6" s="25" customFormat="1" ht="12">
      <c r="A14" s="23"/>
      <c r="B14" s="63"/>
      <c r="C14" s="63"/>
      <c r="D14" s="63"/>
      <c r="E14" s="63"/>
      <c r="F14" s="63"/>
    </row>
    <row r="15" spans="1:6" s="25" customFormat="1" ht="12">
      <c r="A15" s="23" t="s">
        <v>30</v>
      </c>
      <c r="B15" s="58"/>
      <c r="C15" s="23" t="s">
        <v>31</v>
      </c>
      <c r="D15" s="59"/>
      <c r="E15" s="60"/>
      <c r="F15" s="61"/>
    </row>
    <row r="16" spans="1:6" s="25" customFormat="1" ht="12">
      <c r="A16" s="23"/>
      <c r="B16" s="58"/>
      <c r="C16" s="59"/>
      <c r="D16" s="59"/>
      <c r="E16" s="60"/>
      <c r="F16" s="61"/>
    </row>
    <row r="17" spans="1:6" s="25" customFormat="1" ht="12.75" customHeight="1">
      <c r="A17" s="62" t="s">
        <v>32</v>
      </c>
      <c r="B17" s="62"/>
      <c r="C17" s="23" t="s">
        <v>33</v>
      </c>
      <c r="D17" s="62"/>
    </row>
    <row r="18" spans="1:6" s="25" customFormat="1" ht="12">
      <c r="A18" s="23"/>
      <c r="B18" s="63"/>
      <c r="C18" s="62"/>
      <c r="D18" s="62"/>
      <c r="E18" s="62"/>
      <c r="F18" s="62"/>
    </row>
    <row r="19" spans="1:6" s="25" customFormat="1" ht="12.6" thickBot="1">
      <c r="A19" s="94" t="s">
        <v>16</v>
      </c>
      <c r="B19" s="94"/>
      <c r="C19" s="94"/>
      <c r="D19" s="94"/>
      <c r="E19" s="94"/>
      <c r="F19" s="94"/>
    </row>
    <row r="20" spans="1:6" ht="27" thickBot="1">
      <c r="A20" s="3" t="s">
        <v>17</v>
      </c>
      <c r="B20" s="4" t="s">
        <v>18</v>
      </c>
      <c r="C20" s="5" t="s">
        <v>19</v>
      </c>
      <c r="D20" s="5" t="s">
        <v>20</v>
      </c>
      <c r="E20" s="6" t="s">
        <v>21</v>
      </c>
      <c r="F20" s="7" t="s">
        <v>22</v>
      </c>
    </row>
    <row r="21" spans="1:6">
      <c r="A21" s="21" t="s">
        <v>34</v>
      </c>
      <c r="B21" s="9">
        <v>1</v>
      </c>
      <c r="C21" s="10">
        <v>252.78</v>
      </c>
      <c r="D21" s="10">
        <f t="shared" ref="D21:D37" si="0">SUM(B21*C21)</f>
        <v>252.78</v>
      </c>
      <c r="E21" s="11">
        <f t="shared" ref="E21:E37" si="1">SUM(D21*14%)</f>
        <v>35.389200000000002</v>
      </c>
      <c r="F21" s="12">
        <f t="shared" ref="F21:F37" si="2">SUM(D21+E21)</f>
        <v>288.16919999999999</v>
      </c>
    </row>
    <row r="22" spans="1:6">
      <c r="A22" s="21" t="s">
        <v>35</v>
      </c>
      <c r="B22" s="9">
        <v>1</v>
      </c>
      <c r="C22" s="10">
        <v>1812.76</v>
      </c>
      <c r="D22" s="10">
        <f t="shared" si="0"/>
        <v>1812.76</v>
      </c>
      <c r="E22" s="11">
        <f t="shared" si="1"/>
        <v>253.78640000000001</v>
      </c>
      <c r="F22" s="12">
        <f t="shared" si="2"/>
        <v>2066.5464000000002</v>
      </c>
    </row>
    <row r="23" spans="1:6">
      <c r="A23" s="21" t="s">
        <v>36</v>
      </c>
      <c r="B23" s="22">
        <v>1</v>
      </c>
      <c r="C23" s="10">
        <v>534.69000000000005</v>
      </c>
      <c r="D23" s="10">
        <f t="shared" si="0"/>
        <v>534.69000000000005</v>
      </c>
      <c r="E23" s="11">
        <f t="shared" si="1"/>
        <v>74.856600000000014</v>
      </c>
      <c r="F23" s="12">
        <f t="shared" si="2"/>
        <v>609.54660000000013</v>
      </c>
    </row>
    <row r="24" spans="1:6">
      <c r="A24" s="21"/>
      <c r="B24" s="9">
        <v>0</v>
      </c>
      <c r="C24" s="10">
        <v>0</v>
      </c>
      <c r="D24" s="10">
        <f t="shared" si="0"/>
        <v>0</v>
      </c>
      <c r="E24" s="11">
        <f t="shared" si="1"/>
        <v>0</v>
      </c>
      <c r="F24" s="12">
        <f t="shared" si="2"/>
        <v>0</v>
      </c>
    </row>
    <row r="25" spans="1:6">
      <c r="A25" s="21"/>
      <c r="B25" s="9">
        <v>0</v>
      </c>
      <c r="C25" s="10">
        <v>0</v>
      </c>
      <c r="D25" s="10">
        <f t="shared" si="0"/>
        <v>0</v>
      </c>
      <c r="E25" s="11">
        <f t="shared" si="1"/>
        <v>0</v>
      </c>
      <c r="F25" s="12">
        <f t="shared" si="2"/>
        <v>0</v>
      </c>
    </row>
    <row r="26" spans="1:6">
      <c r="A26" s="21"/>
      <c r="B26" s="9">
        <v>0</v>
      </c>
      <c r="C26" s="10">
        <v>0</v>
      </c>
      <c r="D26" s="10">
        <f t="shared" si="0"/>
        <v>0</v>
      </c>
      <c r="E26" s="11">
        <f t="shared" si="1"/>
        <v>0</v>
      </c>
      <c r="F26" s="12">
        <f t="shared" si="2"/>
        <v>0</v>
      </c>
    </row>
    <row r="27" spans="1:6">
      <c r="A27" s="21"/>
      <c r="B27" s="9">
        <v>0</v>
      </c>
      <c r="C27" s="10">
        <v>0</v>
      </c>
      <c r="D27" s="10">
        <f t="shared" si="0"/>
        <v>0</v>
      </c>
      <c r="E27" s="11">
        <f t="shared" si="1"/>
        <v>0</v>
      </c>
      <c r="F27" s="12">
        <f t="shared" si="2"/>
        <v>0</v>
      </c>
    </row>
    <row r="28" spans="1:6">
      <c r="A28" s="21"/>
      <c r="B28" s="9">
        <v>0</v>
      </c>
      <c r="C28" s="10">
        <v>0</v>
      </c>
      <c r="D28" s="10">
        <f t="shared" si="0"/>
        <v>0</v>
      </c>
      <c r="E28" s="11">
        <f t="shared" si="1"/>
        <v>0</v>
      </c>
      <c r="F28" s="12">
        <f t="shared" si="2"/>
        <v>0</v>
      </c>
    </row>
    <row r="29" spans="1:6">
      <c r="A29" s="21"/>
      <c r="B29" s="9">
        <v>0</v>
      </c>
      <c r="C29" s="10">
        <v>0</v>
      </c>
      <c r="D29" s="10">
        <f t="shared" si="0"/>
        <v>0</v>
      </c>
      <c r="E29" s="11">
        <f t="shared" si="1"/>
        <v>0</v>
      </c>
      <c r="F29" s="12">
        <f t="shared" si="2"/>
        <v>0</v>
      </c>
    </row>
    <row r="30" spans="1:6">
      <c r="A30" s="21"/>
      <c r="B30" s="9">
        <v>0</v>
      </c>
      <c r="C30" s="10">
        <v>0</v>
      </c>
      <c r="D30" s="10">
        <f t="shared" si="0"/>
        <v>0</v>
      </c>
      <c r="E30" s="11">
        <f t="shared" si="1"/>
        <v>0</v>
      </c>
      <c r="F30" s="12">
        <f t="shared" si="2"/>
        <v>0</v>
      </c>
    </row>
    <row r="31" spans="1:6">
      <c r="A31" s="21"/>
      <c r="B31" s="9">
        <v>0</v>
      </c>
      <c r="C31" s="10">
        <v>0</v>
      </c>
      <c r="D31" s="10">
        <f t="shared" si="0"/>
        <v>0</v>
      </c>
      <c r="E31" s="11">
        <f t="shared" si="1"/>
        <v>0</v>
      </c>
      <c r="F31" s="12">
        <f t="shared" si="2"/>
        <v>0</v>
      </c>
    </row>
    <row r="32" spans="1:6">
      <c r="A32" s="21"/>
      <c r="B32" s="9">
        <v>0</v>
      </c>
      <c r="C32" s="10">
        <v>0</v>
      </c>
      <c r="D32" s="10">
        <f t="shared" si="0"/>
        <v>0</v>
      </c>
      <c r="E32" s="11">
        <f t="shared" si="1"/>
        <v>0</v>
      </c>
      <c r="F32" s="12">
        <f t="shared" si="2"/>
        <v>0</v>
      </c>
    </row>
    <row r="33" spans="1:6">
      <c r="A33" s="21"/>
      <c r="B33" s="9">
        <v>1</v>
      </c>
      <c r="C33" s="10">
        <v>0</v>
      </c>
      <c r="D33" s="10">
        <f t="shared" si="0"/>
        <v>0</v>
      </c>
      <c r="E33" s="11">
        <f t="shared" si="1"/>
        <v>0</v>
      </c>
      <c r="F33" s="12">
        <f t="shared" si="2"/>
        <v>0</v>
      </c>
    </row>
    <row r="34" spans="1:6">
      <c r="A34" s="21"/>
      <c r="B34" s="9">
        <v>0</v>
      </c>
      <c r="C34" s="10">
        <v>0</v>
      </c>
      <c r="D34" s="10">
        <f t="shared" si="0"/>
        <v>0</v>
      </c>
      <c r="E34" s="11">
        <f t="shared" si="1"/>
        <v>0</v>
      </c>
      <c r="F34" s="12">
        <f t="shared" si="2"/>
        <v>0</v>
      </c>
    </row>
    <row r="35" spans="1:6">
      <c r="A35" s="21"/>
      <c r="B35" s="9">
        <v>0</v>
      </c>
      <c r="C35" s="10">
        <v>0</v>
      </c>
      <c r="D35" s="10">
        <f t="shared" si="0"/>
        <v>0</v>
      </c>
      <c r="E35" s="11">
        <f t="shared" si="1"/>
        <v>0</v>
      </c>
      <c r="F35" s="12">
        <f t="shared" si="2"/>
        <v>0</v>
      </c>
    </row>
    <row r="36" spans="1:6">
      <c r="A36" s="48" t="s">
        <v>53</v>
      </c>
      <c r="B36" s="13">
        <v>0</v>
      </c>
      <c r="C36" s="10">
        <v>0</v>
      </c>
      <c r="D36" s="10">
        <f t="shared" si="0"/>
        <v>0</v>
      </c>
      <c r="E36" s="11">
        <f t="shared" si="1"/>
        <v>0</v>
      </c>
      <c r="F36" s="12">
        <f t="shared" si="2"/>
        <v>0</v>
      </c>
    </row>
    <row r="37" spans="1:6">
      <c r="A37" s="8"/>
      <c r="B37" s="13">
        <v>0</v>
      </c>
      <c r="C37" s="10">
        <v>0</v>
      </c>
      <c r="D37" s="10">
        <f t="shared" si="0"/>
        <v>0</v>
      </c>
      <c r="E37" s="11">
        <f t="shared" si="1"/>
        <v>0</v>
      </c>
      <c r="F37" s="12">
        <f t="shared" si="2"/>
        <v>0</v>
      </c>
    </row>
    <row r="38" spans="1:6">
      <c r="A38" s="49" t="s">
        <v>50</v>
      </c>
      <c r="B38" s="14"/>
      <c r="C38" s="15" t="s">
        <v>23</v>
      </c>
      <c r="D38" s="10">
        <f>SUM(D21:D37)</f>
        <v>2600.23</v>
      </c>
      <c r="E38" s="16">
        <f>SUM(E21:E37)</f>
        <v>364.03220000000005</v>
      </c>
      <c r="F38" s="17">
        <f>SUM(F21:F37)</f>
        <v>2964.2622000000001</v>
      </c>
    </row>
    <row r="39" spans="1:6">
      <c r="A39" s="50" t="s">
        <v>54</v>
      </c>
      <c r="B39" s="14"/>
      <c r="C39" s="15"/>
      <c r="D39" s="18"/>
      <c r="E39" s="18"/>
      <c r="F39" s="18"/>
    </row>
    <row r="40" spans="1:6" ht="13.8" thickBot="1">
      <c r="A40" s="50"/>
      <c r="B40" s="14"/>
      <c r="C40" s="18"/>
      <c r="D40" s="18"/>
      <c r="E40" s="19"/>
      <c r="F40" s="18"/>
    </row>
    <row r="41" spans="1:6" s="30" customFormat="1" ht="10.199999999999999">
      <c r="A41" s="86" t="s">
        <v>37</v>
      </c>
      <c r="B41" s="87"/>
      <c r="C41" s="87"/>
      <c r="D41" s="87"/>
      <c r="E41" s="87"/>
      <c r="F41" s="88"/>
    </row>
    <row r="42" spans="1:6" s="30" customFormat="1" ht="10.199999999999999">
      <c r="A42" s="31" t="s">
        <v>40</v>
      </c>
      <c r="B42" s="32"/>
      <c r="C42" s="32"/>
      <c r="D42" s="32"/>
      <c r="E42" s="33"/>
      <c r="F42" s="34"/>
    </row>
    <row r="43" spans="1:6" s="30" customFormat="1" ht="10.199999999999999">
      <c r="A43" s="31" t="s">
        <v>38</v>
      </c>
      <c r="B43" s="32"/>
      <c r="C43" s="32"/>
      <c r="D43" s="32"/>
      <c r="E43" s="32"/>
      <c r="F43" s="35"/>
    </row>
    <row r="44" spans="1:6" s="30" customFormat="1" ht="10.199999999999999">
      <c r="A44" s="31" t="s">
        <v>44</v>
      </c>
      <c r="B44" s="32"/>
      <c r="C44" s="32"/>
      <c r="D44" s="32"/>
      <c r="E44" s="32"/>
      <c r="F44" s="35"/>
    </row>
    <row r="45" spans="1:6" s="30" customFormat="1" ht="10.199999999999999">
      <c r="A45" s="31" t="s">
        <v>39</v>
      </c>
      <c r="B45" s="32"/>
      <c r="C45" s="32"/>
      <c r="D45" s="32"/>
      <c r="E45" s="33"/>
      <c r="F45" s="34"/>
    </row>
    <row r="46" spans="1:6" s="30" customFormat="1" ht="10.199999999999999">
      <c r="A46" s="31" t="s">
        <v>41</v>
      </c>
      <c r="B46" s="32"/>
      <c r="C46" s="32"/>
      <c r="D46" s="32"/>
      <c r="E46" s="33"/>
      <c r="F46" s="34"/>
    </row>
    <row r="47" spans="1:6" s="30" customFormat="1" ht="10.199999999999999">
      <c r="A47" s="31" t="s">
        <v>42</v>
      </c>
      <c r="B47" s="32"/>
      <c r="C47" s="32"/>
      <c r="D47" s="32"/>
      <c r="E47" s="33"/>
      <c r="F47" s="34"/>
    </row>
    <row r="48" spans="1:6" s="30" customFormat="1" ht="10.199999999999999">
      <c r="A48" s="31" t="s">
        <v>43</v>
      </c>
      <c r="B48" s="32"/>
      <c r="C48" s="32"/>
      <c r="D48" s="32"/>
      <c r="E48" s="33"/>
      <c r="F48" s="34"/>
    </row>
    <row r="49" spans="1:10" s="30" customFormat="1" ht="10.199999999999999">
      <c r="A49" s="89" t="s">
        <v>55</v>
      </c>
      <c r="B49" s="90"/>
      <c r="C49" s="90"/>
      <c r="D49" s="90"/>
      <c r="E49" s="90"/>
      <c r="F49" s="91"/>
    </row>
    <row r="50" spans="1:10" s="25" customFormat="1" ht="12">
      <c r="A50" s="36" t="s">
        <v>45</v>
      </c>
      <c r="B50" s="28"/>
      <c r="C50" s="28"/>
      <c r="D50" s="28"/>
      <c r="E50" s="23"/>
      <c r="F50" s="37"/>
    </row>
    <row r="51" spans="1:10" s="25" customFormat="1" ht="12">
      <c r="A51" s="38" t="s">
        <v>51</v>
      </c>
      <c r="B51" s="28"/>
      <c r="C51" s="28"/>
      <c r="D51" s="28"/>
      <c r="E51" s="24"/>
      <c r="F51" s="39"/>
      <c r="I51" s="28"/>
      <c r="J51" s="28"/>
    </row>
    <row r="52" spans="1:10" s="25" customFormat="1" ht="12">
      <c r="A52" s="38" t="s">
        <v>46</v>
      </c>
      <c r="B52" s="28"/>
      <c r="C52" s="23"/>
      <c r="D52" s="23"/>
      <c r="E52" s="24"/>
      <c r="F52" s="40"/>
      <c r="I52" s="28"/>
      <c r="J52" s="28"/>
    </row>
    <row r="53" spans="1:10" s="25" customFormat="1" ht="12">
      <c r="A53" s="38" t="s">
        <v>47</v>
      </c>
      <c r="B53" s="28"/>
      <c r="C53" s="23"/>
      <c r="D53" s="24"/>
      <c r="E53" s="41"/>
      <c r="F53" s="40"/>
      <c r="I53" s="28"/>
      <c r="J53" s="28"/>
    </row>
    <row r="54" spans="1:10" s="25" customFormat="1" ht="11.4">
      <c r="A54" s="38"/>
      <c r="B54" s="29"/>
      <c r="C54" s="29"/>
      <c r="D54" s="29"/>
      <c r="E54" s="29"/>
      <c r="F54" s="37"/>
    </row>
    <row r="55" spans="1:10" s="25" customFormat="1" ht="11.4">
      <c r="A55" s="38" t="s">
        <v>49</v>
      </c>
      <c r="B55" s="28"/>
      <c r="C55" s="28"/>
      <c r="D55" s="42"/>
      <c r="E55" s="41"/>
      <c r="F55" s="43"/>
    </row>
    <row r="56" spans="1:10" s="25" customFormat="1" ht="11.4">
      <c r="A56" s="84" t="s">
        <v>48</v>
      </c>
      <c r="B56" s="85"/>
      <c r="C56" s="85"/>
      <c r="D56" s="85"/>
      <c r="E56" s="41"/>
      <c r="F56" s="37"/>
    </row>
    <row r="57" spans="1:10" s="25" customFormat="1" ht="12" thickBot="1">
      <c r="A57" s="44"/>
      <c r="B57" s="45"/>
      <c r="C57" s="45"/>
      <c r="D57" s="45"/>
      <c r="E57" s="46"/>
      <c r="F57" s="47"/>
    </row>
    <row r="58" spans="1:10" s="25" customFormat="1" ht="11.4">
      <c r="E58" s="26"/>
      <c r="F58" s="27"/>
    </row>
    <row r="59" spans="1:10">
      <c r="F59" s="20"/>
    </row>
  </sheetData>
  <mergeCells count="26">
    <mergeCell ref="B6:D6"/>
    <mergeCell ref="E6:F6"/>
    <mergeCell ref="B4:D4"/>
    <mergeCell ref="E4:F4"/>
    <mergeCell ref="A56:D56"/>
    <mergeCell ref="A41:F41"/>
    <mergeCell ref="A49:F49"/>
    <mergeCell ref="B11:F11"/>
    <mergeCell ref="A13:F13"/>
    <mergeCell ref="A19:F19"/>
    <mergeCell ref="B1:D1"/>
    <mergeCell ref="E1:F1"/>
    <mergeCell ref="B2:D2"/>
    <mergeCell ref="E2:F2"/>
    <mergeCell ref="B10:D10"/>
    <mergeCell ref="E10:F10"/>
    <mergeCell ref="B9:D9"/>
    <mergeCell ref="E9:F9"/>
    <mergeCell ref="B8:D8"/>
    <mergeCell ref="E8:F8"/>
    <mergeCell ref="B7:D7"/>
    <mergeCell ref="E7:F7"/>
    <mergeCell ref="B5:D5"/>
    <mergeCell ref="E5:F5"/>
    <mergeCell ref="B3:D3"/>
    <mergeCell ref="E3:F3"/>
  </mergeCells>
  <phoneticPr fontId="4" type="noConversion"/>
  <pageMargins left="0.21" right="0.16" top="0" bottom="0" header="0" footer="0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workbookViewId="0">
      <selection activeCell="F11" sqref="F11"/>
    </sheetView>
  </sheetViews>
  <sheetFormatPr defaultRowHeight="13.2"/>
  <cols>
    <col min="1" max="1" width="47.33203125" customWidth="1"/>
    <col min="2" max="2" width="5" bestFit="1" customWidth="1"/>
    <col min="3" max="3" width="13.6640625" customWidth="1"/>
    <col min="4" max="4" width="12.6640625" customWidth="1"/>
    <col min="5" max="5" width="12" customWidth="1"/>
    <col min="6" max="6" width="16.33203125" customWidth="1"/>
  </cols>
  <sheetData>
    <row r="1" spans="1:6" ht="11.1" customHeight="1">
      <c r="A1" s="2"/>
      <c r="B1" s="83"/>
      <c r="C1" s="83"/>
      <c r="D1" s="83"/>
      <c r="E1" s="83"/>
      <c r="F1" s="83"/>
    </row>
    <row r="2" spans="1:6" s="55" customFormat="1" ht="52.8" customHeight="1">
      <c r="A2" s="54"/>
      <c r="B2" s="92"/>
      <c r="C2" s="92"/>
      <c r="D2" s="92"/>
      <c r="E2" s="92"/>
      <c r="F2" s="92"/>
    </row>
    <row r="3" spans="1:6" s="55" customFormat="1" ht="12" customHeight="1">
      <c r="A3" s="54"/>
      <c r="B3" s="82"/>
      <c r="C3" s="82"/>
      <c r="D3" s="82"/>
      <c r="E3" s="82"/>
      <c r="F3" s="82"/>
    </row>
    <row r="4" spans="1:6" s="55" customFormat="1" ht="12" customHeight="1">
      <c r="A4" s="96" t="s">
        <v>0</v>
      </c>
      <c r="B4" s="97" t="s">
        <v>1</v>
      </c>
      <c r="C4" s="97"/>
      <c r="D4" s="97"/>
      <c r="E4" s="97" t="s">
        <v>2</v>
      </c>
      <c r="F4" s="97"/>
    </row>
    <row r="5" spans="1:6" s="55" customFormat="1" ht="12" customHeight="1">
      <c r="A5" s="96" t="s">
        <v>3</v>
      </c>
      <c r="B5" s="97" t="s">
        <v>59</v>
      </c>
      <c r="C5" s="97"/>
      <c r="D5" s="97"/>
      <c r="E5" s="97" t="s">
        <v>62</v>
      </c>
      <c r="F5" s="97"/>
    </row>
    <row r="6" spans="1:6" s="55" customFormat="1" ht="12" customHeight="1">
      <c r="A6" s="98" t="s">
        <v>5</v>
      </c>
      <c r="B6" s="97" t="s">
        <v>60</v>
      </c>
      <c r="C6" s="97"/>
      <c r="D6" s="97"/>
      <c r="E6" s="97" t="s">
        <v>7</v>
      </c>
      <c r="F6" s="97"/>
    </row>
    <row r="7" spans="1:6" s="55" customFormat="1" ht="12" customHeight="1">
      <c r="A7" s="98" t="s">
        <v>8</v>
      </c>
      <c r="B7" s="97" t="s">
        <v>61</v>
      </c>
      <c r="C7" s="97"/>
      <c r="D7" s="97"/>
      <c r="E7" s="97"/>
      <c r="F7" s="97"/>
    </row>
    <row r="8" spans="1:6" s="68" customFormat="1">
      <c r="A8" s="98"/>
      <c r="B8" s="97" t="s">
        <v>57</v>
      </c>
      <c r="C8" s="97"/>
      <c r="D8" s="97"/>
      <c r="E8" s="97"/>
      <c r="F8" s="97"/>
    </row>
    <row r="9" spans="1:6" s="69" customFormat="1" ht="13.2" customHeight="1">
      <c r="A9" s="57"/>
      <c r="B9" s="97" t="s">
        <v>52</v>
      </c>
      <c r="C9" s="97"/>
      <c r="D9" s="97"/>
      <c r="E9" s="83"/>
      <c r="F9" s="83"/>
    </row>
    <row r="10" spans="1:6" s="68" customFormat="1">
      <c r="A10" s="70"/>
      <c r="B10" s="66"/>
      <c r="C10" s="66"/>
      <c r="D10" s="66"/>
      <c r="E10" s="66"/>
      <c r="F10" s="66"/>
    </row>
    <row r="11" spans="1:6" s="68" customFormat="1">
      <c r="A11" s="70" t="s">
        <v>63</v>
      </c>
      <c r="B11" s="71"/>
      <c r="C11" s="70" t="s">
        <v>31</v>
      </c>
      <c r="D11" s="67"/>
      <c r="E11" s="72"/>
      <c r="F11" s="73"/>
    </row>
    <row r="12" spans="1:6" s="68" customFormat="1">
      <c r="A12" s="70"/>
      <c r="B12" s="71"/>
      <c r="C12" s="67"/>
      <c r="D12" s="67"/>
      <c r="E12" s="72"/>
      <c r="F12" s="73"/>
    </row>
    <row r="13" spans="1:6" s="68" customFormat="1" ht="12.75" customHeight="1">
      <c r="A13" s="74" t="s">
        <v>32</v>
      </c>
      <c r="B13" s="74"/>
      <c r="C13" s="70" t="s">
        <v>56</v>
      </c>
      <c r="D13" s="74"/>
    </row>
    <row r="14" spans="1:6" s="68" customFormat="1">
      <c r="A14" s="70"/>
      <c r="B14" s="66"/>
      <c r="C14" s="74"/>
      <c r="D14" s="74"/>
      <c r="E14" s="74"/>
      <c r="F14" s="74"/>
    </row>
    <row r="15" spans="1:6" s="68" customFormat="1" ht="13.8" thickBot="1">
      <c r="A15" s="95" t="s">
        <v>16</v>
      </c>
      <c r="B15" s="95"/>
      <c r="C15" s="95"/>
      <c r="D15" s="95"/>
      <c r="E15" s="95"/>
      <c r="F15" s="95"/>
    </row>
    <row r="16" spans="1:6" s="68" customFormat="1" ht="27" thickBot="1">
      <c r="A16" s="3" t="s">
        <v>17</v>
      </c>
      <c r="B16" s="4" t="s">
        <v>18</v>
      </c>
      <c r="C16" s="5" t="s">
        <v>19</v>
      </c>
      <c r="D16" s="5" t="s">
        <v>20</v>
      </c>
      <c r="E16" s="6" t="s">
        <v>21</v>
      </c>
      <c r="F16" s="7" t="s">
        <v>22</v>
      </c>
    </row>
    <row r="17" spans="1:6" s="68" customFormat="1">
      <c r="A17" s="21" t="s">
        <v>64</v>
      </c>
      <c r="B17" s="22">
        <v>1</v>
      </c>
      <c r="C17" s="75">
        <v>960</v>
      </c>
      <c r="D17" s="75">
        <f t="shared" ref="D17:D37" si="0">SUM(B17*C17)</f>
        <v>960</v>
      </c>
      <c r="E17" s="76">
        <f t="shared" ref="E17:E37" si="1">SUM(D17*14%)</f>
        <v>134.4</v>
      </c>
      <c r="F17" s="77">
        <f t="shared" ref="F17:F37" si="2">SUM(D17+E17)</f>
        <v>1094.4000000000001</v>
      </c>
    </row>
    <row r="18" spans="1:6" s="68" customFormat="1">
      <c r="A18" s="21"/>
      <c r="B18" s="22"/>
      <c r="C18" s="75"/>
      <c r="D18" s="75">
        <f t="shared" si="0"/>
        <v>0</v>
      </c>
      <c r="E18" s="76">
        <f t="shared" si="1"/>
        <v>0</v>
      </c>
      <c r="F18" s="77">
        <f t="shared" si="2"/>
        <v>0</v>
      </c>
    </row>
    <row r="19" spans="1:6" s="68" customFormat="1">
      <c r="A19" s="21"/>
      <c r="B19" s="22"/>
      <c r="C19" s="75"/>
      <c r="D19" s="75">
        <f t="shared" si="0"/>
        <v>0</v>
      </c>
      <c r="E19" s="76">
        <f t="shared" si="1"/>
        <v>0</v>
      </c>
      <c r="F19" s="77">
        <f t="shared" si="2"/>
        <v>0</v>
      </c>
    </row>
    <row r="20" spans="1:6" s="68" customFormat="1">
      <c r="A20" s="21"/>
      <c r="B20" s="22"/>
      <c r="C20" s="75"/>
      <c r="D20" s="75">
        <f t="shared" si="0"/>
        <v>0</v>
      </c>
      <c r="E20" s="76">
        <f t="shared" si="1"/>
        <v>0</v>
      </c>
      <c r="F20" s="77">
        <f t="shared" si="2"/>
        <v>0</v>
      </c>
    </row>
    <row r="21" spans="1:6" s="68" customFormat="1">
      <c r="A21" s="21"/>
      <c r="B21" s="22"/>
      <c r="C21" s="75"/>
      <c r="D21" s="75">
        <f t="shared" si="0"/>
        <v>0</v>
      </c>
      <c r="E21" s="76">
        <f t="shared" si="1"/>
        <v>0</v>
      </c>
      <c r="F21" s="77">
        <f t="shared" si="2"/>
        <v>0</v>
      </c>
    </row>
    <row r="22" spans="1:6" s="68" customFormat="1">
      <c r="A22" s="21"/>
      <c r="B22" s="22"/>
      <c r="C22" s="75"/>
      <c r="D22" s="75">
        <f t="shared" si="0"/>
        <v>0</v>
      </c>
      <c r="E22" s="76">
        <f t="shared" si="1"/>
        <v>0</v>
      </c>
      <c r="F22" s="77">
        <f t="shared" si="2"/>
        <v>0</v>
      </c>
    </row>
    <row r="23" spans="1:6" s="68" customFormat="1">
      <c r="A23" s="21"/>
      <c r="B23" s="22"/>
      <c r="C23" s="75"/>
      <c r="D23" s="75">
        <f t="shared" si="0"/>
        <v>0</v>
      </c>
      <c r="E23" s="76">
        <f t="shared" si="1"/>
        <v>0</v>
      </c>
      <c r="F23" s="77">
        <f t="shared" si="2"/>
        <v>0</v>
      </c>
    </row>
    <row r="24" spans="1:6" s="68" customFormat="1">
      <c r="A24" s="21"/>
      <c r="B24" s="22"/>
      <c r="C24" s="75"/>
      <c r="D24" s="75">
        <f t="shared" si="0"/>
        <v>0</v>
      </c>
      <c r="E24" s="76">
        <f t="shared" si="1"/>
        <v>0</v>
      </c>
      <c r="F24" s="77">
        <f t="shared" si="2"/>
        <v>0</v>
      </c>
    </row>
    <row r="25" spans="1:6" s="68" customFormat="1">
      <c r="A25" s="21"/>
      <c r="B25" s="22"/>
      <c r="C25" s="75"/>
      <c r="D25" s="75">
        <f t="shared" si="0"/>
        <v>0</v>
      </c>
      <c r="E25" s="76">
        <f t="shared" si="1"/>
        <v>0</v>
      </c>
      <c r="F25" s="77">
        <f t="shared" si="2"/>
        <v>0</v>
      </c>
    </row>
    <row r="26" spans="1:6" s="68" customFormat="1">
      <c r="A26" s="21"/>
      <c r="B26" s="22"/>
      <c r="C26" s="75"/>
      <c r="D26" s="75">
        <f t="shared" si="0"/>
        <v>0</v>
      </c>
      <c r="E26" s="76">
        <f t="shared" si="1"/>
        <v>0</v>
      </c>
      <c r="F26" s="77">
        <f t="shared" si="2"/>
        <v>0</v>
      </c>
    </row>
    <row r="27" spans="1:6" s="68" customFormat="1">
      <c r="A27" s="21"/>
      <c r="B27" s="22"/>
      <c r="C27" s="75"/>
      <c r="D27" s="75">
        <f t="shared" si="0"/>
        <v>0</v>
      </c>
      <c r="E27" s="76">
        <f t="shared" si="1"/>
        <v>0</v>
      </c>
      <c r="F27" s="77">
        <f t="shared" si="2"/>
        <v>0</v>
      </c>
    </row>
    <row r="28" spans="1:6" s="68" customFormat="1">
      <c r="A28" s="21"/>
      <c r="B28" s="22"/>
      <c r="C28" s="75"/>
      <c r="D28" s="75">
        <f t="shared" si="0"/>
        <v>0</v>
      </c>
      <c r="E28" s="76">
        <f t="shared" si="1"/>
        <v>0</v>
      </c>
      <c r="F28" s="77">
        <f t="shared" si="2"/>
        <v>0</v>
      </c>
    </row>
    <row r="29" spans="1:6" s="68" customFormat="1">
      <c r="A29" s="21"/>
      <c r="B29" s="22"/>
      <c r="C29" s="75"/>
      <c r="D29" s="75">
        <f t="shared" si="0"/>
        <v>0</v>
      </c>
      <c r="E29" s="76">
        <f t="shared" si="1"/>
        <v>0</v>
      </c>
      <c r="F29" s="77">
        <f t="shared" si="2"/>
        <v>0</v>
      </c>
    </row>
    <row r="30" spans="1:6" s="68" customFormat="1">
      <c r="A30" s="21"/>
      <c r="B30" s="22"/>
      <c r="C30" s="75"/>
      <c r="D30" s="75">
        <f t="shared" si="0"/>
        <v>0</v>
      </c>
      <c r="E30" s="76">
        <f t="shared" si="1"/>
        <v>0</v>
      </c>
      <c r="F30" s="77">
        <f t="shared" si="2"/>
        <v>0</v>
      </c>
    </row>
    <row r="31" spans="1:6" s="68" customFormat="1">
      <c r="A31" s="21"/>
      <c r="B31" s="22"/>
      <c r="C31" s="75"/>
      <c r="D31" s="75">
        <f t="shared" si="0"/>
        <v>0</v>
      </c>
      <c r="E31" s="76">
        <f t="shared" si="1"/>
        <v>0</v>
      </c>
      <c r="F31" s="77">
        <f t="shared" si="2"/>
        <v>0</v>
      </c>
    </row>
    <row r="32" spans="1:6" s="68" customFormat="1">
      <c r="A32" s="21"/>
      <c r="B32" s="22"/>
      <c r="C32" s="75"/>
      <c r="D32" s="75">
        <f t="shared" si="0"/>
        <v>0</v>
      </c>
      <c r="E32" s="76">
        <f t="shared" si="1"/>
        <v>0</v>
      </c>
      <c r="F32" s="77">
        <f t="shared" si="2"/>
        <v>0</v>
      </c>
    </row>
    <row r="33" spans="1:6" s="68" customFormat="1">
      <c r="A33" s="21"/>
      <c r="B33" s="22"/>
      <c r="C33" s="75"/>
      <c r="D33" s="75">
        <f t="shared" si="0"/>
        <v>0</v>
      </c>
      <c r="E33" s="76">
        <f t="shared" si="1"/>
        <v>0</v>
      </c>
      <c r="F33" s="77">
        <f t="shared" si="2"/>
        <v>0</v>
      </c>
    </row>
    <row r="34" spans="1:6" s="68" customFormat="1">
      <c r="A34" s="21"/>
      <c r="B34" s="22"/>
      <c r="C34" s="75"/>
      <c r="D34" s="75">
        <f t="shared" si="0"/>
        <v>0</v>
      </c>
      <c r="E34" s="76">
        <f t="shared" si="1"/>
        <v>0</v>
      </c>
      <c r="F34" s="77">
        <f t="shared" si="2"/>
        <v>0</v>
      </c>
    </row>
    <row r="35" spans="1:6" s="68" customFormat="1">
      <c r="A35" s="21"/>
      <c r="B35" s="22"/>
      <c r="C35" s="75"/>
      <c r="D35" s="75">
        <f t="shared" si="0"/>
        <v>0</v>
      </c>
      <c r="E35" s="76">
        <f t="shared" si="1"/>
        <v>0</v>
      </c>
      <c r="F35" s="77">
        <f t="shared" si="2"/>
        <v>0</v>
      </c>
    </row>
    <row r="36" spans="1:6" s="68" customFormat="1">
      <c r="A36" s="48" t="s">
        <v>53</v>
      </c>
      <c r="B36" s="78"/>
      <c r="C36" s="75"/>
      <c r="D36" s="75">
        <f t="shared" si="0"/>
        <v>0</v>
      </c>
      <c r="E36" s="76">
        <f t="shared" si="1"/>
        <v>0</v>
      </c>
      <c r="F36" s="77">
        <f t="shared" si="2"/>
        <v>0</v>
      </c>
    </row>
    <row r="37" spans="1:6" s="68" customFormat="1">
      <c r="A37" s="21"/>
      <c r="B37" s="78"/>
      <c r="C37" s="75"/>
      <c r="D37" s="75">
        <f t="shared" si="0"/>
        <v>0</v>
      </c>
      <c r="E37" s="76">
        <f t="shared" si="1"/>
        <v>0</v>
      </c>
      <c r="F37" s="77">
        <f t="shared" si="2"/>
        <v>0</v>
      </c>
    </row>
    <row r="38" spans="1:6">
      <c r="B38" s="14"/>
      <c r="C38" s="15" t="s">
        <v>23</v>
      </c>
      <c r="D38" s="10">
        <f>SUM(D17:D37)</f>
        <v>960</v>
      </c>
      <c r="E38" s="16">
        <f>SUM(E17:E37)</f>
        <v>134.4</v>
      </c>
      <c r="F38" s="17">
        <f>SUM(F17:F37)</f>
        <v>1094.4000000000001</v>
      </c>
    </row>
    <row r="39" spans="1:6" ht="13.8">
      <c r="A39" s="79" t="s">
        <v>65</v>
      </c>
      <c r="B39" s="14"/>
      <c r="C39" s="15"/>
      <c r="D39" s="18"/>
      <c r="E39" s="18"/>
      <c r="F39" s="18"/>
    </row>
    <row r="40" spans="1:6" ht="13.8">
      <c r="A40" s="80" t="s">
        <v>66</v>
      </c>
      <c r="B40" s="14"/>
      <c r="C40" s="15"/>
      <c r="D40" s="18"/>
      <c r="E40" s="18"/>
      <c r="F40" s="18"/>
    </row>
    <row r="41" spans="1:6">
      <c r="A41" s="50"/>
      <c r="B41" s="14"/>
      <c r="C41" s="15"/>
      <c r="D41" s="18"/>
      <c r="E41" s="18"/>
      <c r="F41" s="18"/>
    </row>
    <row r="42" spans="1:6" ht="13.8" thickBot="1">
      <c r="A42" s="50"/>
      <c r="B42" s="14"/>
      <c r="C42" s="18"/>
      <c r="D42" s="18"/>
      <c r="E42" s="19"/>
      <c r="F42" s="18"/>
    </row>
    <row r="43" spans="1:6" s="30" customFormat="1" ht="10.199999999999999">
      <c r="A43" s="86" t="s">
        <v>58</v>
      </c>
      <c r="B43" s="87"/>
      <c r="C43" s="87"/>
      <c r="D43" s="87"/>
      <c r="E43" s="87"/>
      <c r="F43" s="88"/>
    </row>
    <row r="44" spans="1:6" s="30" customFormat="1" ht="10.199999999999999">
      <c r="A44" s="31" t="s">
        <v>40</v>
      </c>
      <c r="B44" s="32"/>
      <c r="C44" s="32"/>
      <c r="D44" s="32"/>
      <c r="E44" s="33"/>
      <c r="F44" s="34"/>
    </row>
    <row r="45" spans="1:6" s="30" customFormat="1" ht="10.199999999999999">
      <c r="A45" s="31" t="s">
        <v>38</v>
      </c>
      <c r="B45" s="32"/>
      <c r="C45" s="32"/>
      <c r="D45" s="32"/>
      <c r="E45" s="32"/>
      <c r="F45" s="35"/>
    </row>
    <row r="46" spans="1:6" s="30" customFormat="1" ht="10.199999999999999">
      <c r="A46" s="31" t="s">
        <v>44</v>
      </c>
      <c r="B46" s="32"/>
      <c r="C46" s="32"/>
      <c r="D46" s="32"/>
      <c r="E46" s="32"/>
      <c r="F46" s="35"/>
    </row>
    <row r="47" spans="1:6" s="30" customFormat="1" ht="10.199999999999999">
      <c r="A47" s="31" t="s">
        <v>39</v>
      </c>
      <c r="B47" s="32"/>
      <c r="C47" s="32"/>
      <c r="D47" s="32"/>
      <c r="E47" s="33"/>
      <c r="F47" s="34"/>
    </row>
    <row r="48" spans="1:6" s="30" customFormat="1" ht="10.199999999999999">
      <c r="A48" s="31" t="s">
        <v>41</v>
      </c>
      <c r="B48" s="32"/>
      <c r="C48" s="32"/>
      <c r="D48" s="32"/>
      <c r="E48" s="33"/>
      <c r="F48" s="34"/>
    </row>
    <row r="49" spans="1:6" s="30" customFormat="1" ht="10.199999999999999">
      <c r="A49" s="31" t="s">
        <v>42</v>
      </c>
      <c r="B49" s="32"/>
      <c r="C49" s="32"/>
      <c r="D49" s="32"/>
      <c r="E49" s="33"/>
      <c r="F49" s="34"/>
    </row>
    <row r="50" spans="1:6" s="30" customFormat="1" ht="10.199999999999999">
      <c r="A50" s="31" t="s">
        <v>43</v>
      </c>
      <c r="B50" s="32"/>
      <c r="C50" s="32"/>
      <c r="D50" s="32"/>
      <c r="E50" s="33"/>
      <c r="F50" s="34"/>
    </row>
    <row r="51" spans="1:6" s="30" customFormat="1" ht="10.199999999999999">
      <c r="A51" s="89" t="s">
        <v>55</v>
      </c>
      <c r="B51" s="90"/>
      <c r="C51" s="90"/>
      <c r="D51" s="90"/>
      <c r="E51" s="90"/>
      <c r="F51" s="91"/>
    </row>
    <row r="52" spans="1:6" s="30" customFormat="1" ht="10.199999999999999">
      <c r="A52" s="51"/>
      <c r="B52" s="52"/>
      <c r="C52" s="52"/>
      <c r="D52" s="52"/>
      <c r="E52" s="52"/>
      <c r="F52" s="53"/>
    </row>
    <row r="53" spans="1:6" s="25" customFormat="1" ht="12">
      <c r="A53" s="81" t="s">
        <v>45</v>
      </c>
      <c r="B53" s="28"/>
      <c r="C53" s="28"/>
      <c r="D53" s="28"/>
      <c r="E53" s="23"/>
      <c r="F53" s="37"/>
    </row>
    <row r="54" spans="1:6" s="25" customFormat="1" ht="12">
      <c r="A54" s="38" t="s">
        <v>51</v>
      </c>
      <c r="B54" s="28"/>
      <c r="C54" s="28"/>
      <c r="D54" s="28"/>
      <c r="E54" s="24"/>
      <c r="F54" s="39"/>
    </row>
    <row r="55" spans="1:6" s="25" customFormat="1" ht="12">
      <c r="A55" s="38" t="s">
        <v>46</v>
      </c>
      <c r="B55" s="28"/>
      <c r="C55" s="23"/>
      <c r="D55" s="23"/>
      <c r="E55" s="24"/>
      <c r="F55" s="40"/>
    </row>
    <row r="56" spans="1:6" s="25" customFormat="1" ht="12">
      <c r="A56" s="38" t="s">
        <v>47</v>
      </c>
      <c r="B56" s="28"/>
      <c r="C56" s="23"/>
      <c r="D56" s="24"/>
      <c r="E56" s="41"/>
      <c r="F56" s="40"/>
    </row>
    <row r="57" spans="1:6" s="25" customFormat="1" ht="11.4">
      <c r="A57" s="38"/>
      <c r="B57" s="29"/>
      <c r="C57" s="29"/>
      <c r="D57" s="29"/>
      <c r="E57" s="29"/>
      <c r="F57" s="37"/>
    </row>
    <row r="58" spans="1:6" s="25" customFormat="1" ht="11.4">
      <c r="A58" s="38" t="s">
        <v>49</v>
      </c>
      <c r="B58" s="28"/>
      <c r="C58" s="28"/>
      <c r="D58" s="42"/>
      <c r="E58" s="41"/>
      <c r="F58" s="43"/>
    </row>
    <row r="59" spans="1:6" s="25" customFormat="1" ht="11.4">
      <c r="A59" s="84" t="s">
        <v>48</v>
      </c>
      <c r="B59" s="85"/>
      <c r="C59" s="85"/>
      <c r="D59" s="85"/>
      <c r="E59" s="41"/>
      <c r="F59" s="37"/>
    </row>
    <row r="60" spans="1:6" s="25" customFormat="1" ht="12" thickBot="1">
      <c r="A60" s="44"/>
      <c r="B60" s="45"/>
      <c r="C60" s="45"/>
      <c r="D60" s="45"/>
      <c r="E60" s="46"/>
      <c r="F60" s="47"/>
    </row>
    <row r="61" spans="1:6" s="25" customFormat="1" ht="11.4">
      <c r="E61" s="26"/>
      <c r="F61" s="27"/>
    </row>
    <row r="62" spans="1:6">
      <c r="F62" s="20"/>
    </row>
  </sheetData>
  <mergeCells count="19">
    <mergeCell ref="E5:F5"/>
    <mergeCell ref="B6:D6"/>
    <mergeCell ref="E6:F6"/>
    <mergeCell ref="A51:F51"/>
    <mergeCell ref="A59:D59"/>
    <mergeCell ref="B1:D1"/>
    <mergeCell ref="E1:F1"/>
    <mergeCell ref="B2:F2"/>
    <mergeCell ref="A15:F15"/>
    <mergeCell ref="A43:F43"/>
    <mergeCell ref="B7:D7"/>
    <mergeCell ref="E7:F7"/>
    <mergeCell ref="B8:D8"/>
    <mergeCell ref="E8:F8"/>
    <mergeCell ref="B9:D9"/>
    <mergeCell ref="E9:F9"/>
    <mergeCell ref="B4:D4"/>
    <mergeCell ref="E4:F4"/>
    <mergeCell ref="B5:D5"/>
  </mergeCells>
  <phoneticPr fontId="4" type="noConversion"/>
  <pageMargins left="0.39370078740157483" right="0" top="0.15748031496062992" bottom="0.74803149606299213" header="0.15748031496062992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Nashua Tzaneen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</cp:lastModifiedBy>
  <cp:lastPrinted>2017-02-24T06:59:04Z</cp:lastPrinted>
  <dcterms:created xsi:type="dcterms:W3CDTF">2008-06-10T08:19:31Z</dcterms:created>
  <dcterms:modified xsi:type="dcterms:W3CDTF">2017-02-24T07:02:43Z</dcterms:modified>
</cp:coreProperties>
</file>