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KCS ISO\Forms Company\"/>
    </mc:Choice>
  </mc:AlternateContent>
  <bookViews>
    <workbookView xWindow="11985" yWindow="222" windowWidth="12030" windowHeight="9615"/>
  </bookViews>
  <sheets>
    <sheet name="Machine ID Form" sheetId="1" r:id="rId1"/>
  </sheets>
  <definedNames>
    <definedName name="_xlnm.Print_Area" localSheetId="0">'Machine ID Form'!$A$1:$N$17</definedName>
  </definedNames>
  <calcPr calcId="152511"/>
</workbook>
</file>

<file path=xl/calcChain.xml><?xml version="1.0" encoding="utf-8"?>
<calcChain xmlns="http://schemas.openxmlformats.org/spreadsheetml/2006/main">
  <c r="AA23" i="1" l="1"/>
  <c r="AA24" i="1"/>
  <c r="AA25" i="1"/>
  <c r="AA26" i="1"/>
  <c r="AA27" i="1"/>
  <c r="AA28" i="1"/>
  <c r="AA29" i="1"/>
  <c r="AA30" i="1"/>
  <c r="AA31" i="1"/>
  <c r="AA32" i="1"/>
  <c r="AA33" i="1"/>
  <c r="AA34" i="1"/>
  <c r="AA35" i="1"/>
  <c r="AA36" i="1"/>
  <c r="AA37" i="1"/>
  <c r="AA38" i="1"/>
  <c r="AA39" i="1"/>
  <c r="AA40" i="1"/>
  <c r="AA41" i="1"/>
  <c r="AA42" i="1"/>
  <c r="AA43" i="1"/>
  <c r="AA44" i="1"/>
  <c r="AA45" i="1"/>
  <c r="AA46" i="1"/>
  <c r="AA47" i="1"/>
  <c r="AA48" i="1"/>
  <c r="AA49" i="1"/>
  <c r="AA50" i="1"/>
  <c r="AA51" i="1"/>
  <c r="AA52" i="1"/>
  <c r="AA53" i="1"/>
  <c r="AA54" i="1"/>
  <c r="AA55" i="1"/>
  <c r="AA56" i="1"/>
  <c r="AA57" i="1"/>
  <c r="AA58" i="1"/>
  <c r="AA59" i="1"/>
  <c r="AA60" i="1"/>
  <c r="AA61" i="1"/>
  <c r="AA62" i="1"/>
  <c r="AA63" i="1"/>
  <c r="AA64" i="1"/>
  <c r="AA65" i="1"/>
  <c r="AA66" i="1"/>
  <c r="AA67" i="1"/>
  <c r="AA68" i="1"/>
  <c r="AA69" i="1"/>
  <c r="AA70" i="1"/>
  <c r="AA71" i="1"/>
  <c r="AA72" i="1"/>
  <c r="AA73" i="1"/>
  <c r="AC23" i="1"/>
  <c r="AC24" i="1"/>
  <c r="AC25" i="1"/>
  <c r="AC26" i="1"/>
  <c r="AC27" i="1"/>
  <c r="AC28" i="1"/>
  <c r="AC29" i="1"/>
  <c r="AC30" i="1"/>
  <c r="AC31" i="1"/>
  <c r="AC32" i="1"/>
  <c r="AC33" i="1"/>
  <c r="AC34" i="1"/>
  <c r="AC35" i="1"/>
  <c r="AC36" i="1"/>
  <c r="AC37" i="1"/>
  <c r="AC38" i="1"/>
  <c r="AC39" i="1"/>
  <c r="AC40" i="1"/>
  <c r="AC41" i="1"/>
  <c r="AC42" i="1"/>
  <c r="AC43" i="1"/>
  <c r="AC44" i="1"/>
  <c r="AC45" i="1"/>
  <c r="AC46" i="1"/>
  <c r="AC47" i="1"/>
  <c r="AC48" i="1"/>
  <c r="AC49" i="1"/>
  <c r="AC50" i="1"/>
  <c r="AC51" i="1"/>
  <c r="AC52" i="1"/>
  <c r="AC53" i="1"/>
  <c r="AC54" i="1"/>
  <c r="AC55" i="1"/>
  <c r="AC56" i="1"/>
  <c r="AC57" i="1"/>
  <c r="AC58" i="1"/>
  <c r="AC59" i="1"/>
  <c r="AC60" i="1"/>
  <c r="AC61" i="1"/>
  <c r="AC62" i="1"/>
  <c r="AC63" i="1"/>
  <c r="AC64" i="1"/>
  <c r="AC65" i="1"/>
  <c r="AC66" i="1"/>
  <c r="AC67" i="1"/>
  <c r="AC68" i="1"/>
  <c r="AC69" i="1"/>
  <c r="AC70" i="1"/>
  <c r="AC71" i="1"/>
  <c r="AC72" i="1"/>
  <c r="AC73" i="1"/>
  <c r="E5" i="1"/>
</calcChain>
</file>

<file path=xl/sharedStrings.xml><?xml version="1.0" encoding="utf-8"?>
<sst xmlns="http://schemas.openxmlformats.org/spreadsheetml/2006/main" count="255" uniqueCount="202">
  <si>
    <t>Client</t>
  </si>
  <si>
    <t>Serial Number</t>
  </si>
  <si>
    <t>Date</t>
  </si>
  <si>
    <t>Engineer Name</t>
  </si>
  <si>
    <t>Awaiting Quote</t>
  </si>
  <si>
    <t>Awaiting Spares</t>
  </si>
  <si>
    <t>Customer Pick-up</t>
  </si>
  <si>
    <t>Qty</t>
  </si>
  <si>
    <t>Part Number</t>
  </si>
  <si>
    <t>Franchises</t>
  </si>
  <si>
    <t>NTV</t>
  </si>
  <si>
    <t>KPN</t>
  </si>
  <si>
    <t>CEN</t>
  </si>
  <si>
    <t>Suburbs</t>
  </si>
  <si>
    <t>Polokwane</t>
  </si>
  <si>
    <t>Steelpoort</t>
  </si>
  <si>
    <t>Louis Trichardt</t>
  </si>
  <si>
    <t>Burgersfort</t>
  </si>
  <si>
    <t>Giyani</t>
  </si>
  <si>
    <t>M/R (Bk):</t>
  </si>
  <si>
    <t>M/R (Col):</t>
  </si>
  <si>
    <t>Part Description</t>
  </si>
  <si>
    <t>Engineers</t>
  </si>
  <si>
    <t>Allen Ferns</t>
  </si>
  <si>
    <t>Arnaud Seegers</t>
  </si>
  <si>
    <t>Benito Neethling</t>
  </si>
  <si>
    <t>Charles Rantho</t>
  </si>
  <si>
    <t>Christo van der Merwe</t>
  </si>
  <si>
    <t>Craig Carbutt</t>
  </si>
  <si>
    <t>Danie du Bruyn</t>
  </si>
  <si>
    <t>Danie Fourie</t>
  </si>
  <si>
    <t>David Letsoalo</t>
  </si>
  <si>
    <t>Freddy Chabalala</t>
  </si>
  <si>
    <t>George Moulder</t>
  </si>
  <si>
    <t>Igor Liminski</t>
  </si>
  <si>
    <t>Jerry Kgamedi</t>
  </si>
  <si>
    <t>JURES PIETERSE</t>
  </si>
  <si>
    <t>Kishore Harrieram</t>
  </si>
  <si>
    <t>MacDonald Mhandu</t>
  </si>
  <si>
    <t>MASILO MALATJI</t>
  </si>
  <si>
    <t>Neels Fourie</t>
  </si>
  <si>
    <t>Norman Phakula</t>
  </si>
  <si>
    <t>Peter Baloyi</t>
  </si>
  <si>
    <t>Wayne Hellmuth</t>
  </si>
  <si>
    <t>DBN</t>
  </si>
  <si>
    <t>CTN</t>
  </si>
  <si>
    <t>DPC</t>
  </si>
  <si>
    <t>NAZ</t>
  </si>
  <si>
    <t>NE</t>
  </si>
  <si>
    <t>NET</t>
  </si>
  <si>
    <t>NNB</t>
  </si>
  <si>
    <t>NRB</t>
  </si>
  <si>
    <t>NSC</t>
  </si>
  <si>
    <t>NVT</t>
  </si>
  <si>
    <t>NWC</t>
  </si>
  <si>
    <t>NWT</t>
  </si>
  <si>
    <t>TSH</t>
  </si>
  <si>
    <t>WRD</t>
  </si>
  <si>
    <t>Franchises Abbr</t>
  </si>
  <si>
    <t>Engineer Pick-up</t>
  </si>
  <si>
    <t>Choose</t>
  </si>
  <si>
    <t>Suburb:</t>
  </si>
  <si>
    <t>BLM</t>
  </si>
  <si>
    <t>CSC</t>
  </si>
  <si>
    <t>DNC</t>
  </si>
  <si>
    <t>ERM</t>
  </si>
  <si>
    <t>KMB</t>
  </si>
  <si>
    <t>KOS</t>
  </si>
  <si>
    <t>KUR</t>
  </si>
  <si>
    <t>NLV</t>
  </si>
  <si>
    <t>NPE</t>
  </si>
  <si>
    <t>NRD</t>
  </si>
  <si>
    <t>NTH</t>
  </si>
  <si>
    <t>NWE</t>
  </si>
  <si>
    <t>PWC</t>
  </si>
  <si>
    <t>TYG</t>
  </si>
  <si>
    <t>WOR</t>
  </si>
  <si>
    <t>Franchise Name</t>
  </si>
  <si>
    <t>Musina</t>
  </si>
  <si>
    <t>Phalaborwa</t>
  </si>
  <si>
    <t>Tzaneen</t>
  </si>
  <si>
    <t>Mokopane</t>
  </si>
  <si>
    <t>Mookgopong</t>
  </si>
  <si>
    <t>Modimolle</t>
  </si>
  <si>
    <t>Bela-Bela</t>
  </si>
  <si>
    <t>Vaalwater</t>
  </si>
  <si>
    <t>Matoks</t>
  </si>
  <si>
    <t>Soekmekaar</t>
  </si>
  <si>
    <t>Nkowakowa</t>
  </si>
  <si>
    <t>Letsitele</t>
  </si>
  <si>
    <t>Lulekani</t>
  </si>
  <si>
    <t>Namakgale</t>
  </si>
  <si>
    <t>Sibasa</t>
  </si>
  <si>
    <t>Mutale</t>
  </si>
  <si>
    <t>Abbr</t>
  </si>
  <si>
    <t>Lebowagomo</t>
  </si>
  <si>
    <t>Jane Furse</t>
  </si>
  <si>
    <t>Nashua Franchise</t>
  </si>
  <si>
    <t>Tom Burke</t>
  </si>
  <si>
    <t>Beit Bridge</t>
  </si>
  <si>
    <t>Groblersbrug</t>
  </si>
  <si>
    <t>Seshego</t>
  </si>
  <si>
    <t>BHM</t>
  </si>
  <si>
    <t>BBS</t>
  </si>
  <si>
    <t>GEO</t>
  </si>
  <si>
    <t>KHU</t>
  </si>
  <si>
    <t>FOE</t>
  </si>
  <si>
    <t>MAN</t>
  </si>
  <si>
    <t>MAS</t>
  </si>
  <si>
    <t>NAS</t>
  </si>
  <si>
    <t>MOZ</t>
  </si>
  <si>
    <t>MVE</t>
  </si>
  <si>
    <t>POL</t>
  </si>
  <si>
    <t>SWZ</t>
  </si>
  <si>
    <t>TKW</t>
  </si>
  <si>
    <t>UCT</t>
  </si>
  <si>
    <t>UPP</t>
  </si>
  <si>
    <t>WLM</t>
  </si>
  <si>
    <t>MMB</t>
  </si>
  <si>
    <t>ZAM</t>
  </si>
  <si>
    <t>ZIM</t>
  </si>
  <si>
    <t>NASHUA Bethlehem</t>
  </si>
  <si>
    <t>NASHUA Bloemfontein</t>
  </si>
  <si>
    <t>NASHUA Botswana</t>
  </si>
  <si>
    <t>NASHUA Breedevallei</t>
  </si>
  <si>
    <t>NASHUA Cape Town</t>
  </si>
  <si>
    <t>NASHUA Central</t>
  </si>
  <si>
    <t>NASHUA Durban</t>
  </si>
  <si>
    <t>NASHUA East London</t>
  </si>
  <si>
    <t>NASHUA East Rand</t>
  </si>
  <si>
    <t>NASHUA Eastern Cape</t>
  </si>
  <si>
    <t>NASHUA George</t>
  </si>
  <si>
    <t>NASHUA Highveld</t>
  </si>
  <si>
    <t>NASHUA Khulani</t>
  </si>
  <si>
    <t>NASHUA Kimberley</t>
  </si>
  <si>
    <t>NASHUA Kopano</t>
  </si>
  <si>
    <t>NASHUA Kroonstad</t>
  </si>
  <si>
    <t>NASHUA Kuruman</t>
  </si>
  <si>
    <t>NASHUA Limpopo</t>
  </si>
  <si>
    <t>NASHUA Lowveld</t>
  </si>
  <si>
    <t>NASHUA Maluti</t>
  </si>
  <si>
    <t>NASHUA Manguang</t>
  </si>
  <si>
    <t>NASHUA Maritzburg</t>
  </si>
  <si>
    <t>NASHUA Maseru</t>
  </si>
  <si>
    <t>NASHUA Midrand</t>
  </si>
  <si>
    <t>NASHUA Mozambique</t>
  </si>
  <si>
    <t>NASHUA Mpumalanga</t>
  </si>
  <si>
    <t>NASHUA Mvelo</t>
  </si>
  <si>
    <t>NASHUA Namibia</t>
  </si>
  <si>
    <t>NASHUA Noord Weste</t>
  </si>
  <si>
    <t>NASHUA North</t>
  </si>
  <si>
    <t>NASHUA North East</t>
  </si>
  <si>
    <t>NASHUA North West</t>
  </si>
  <si>
    <t>NASHUA Paarl &amp; West Coast</t>
  </si>
  <si>
    <t>NASHUA Palesa</t>
  </si>
  <si>
    <t>NASHUA Rustenburg</t>
  </si>
  <si>
    <t>NASHUA South Coast</t>
  </si>
  <si>
    <t>NASHUA Swaziland</t>
  </si>
  <si>
    <t>NASHUA Thekwini</t>
  </si>
  <si>
    <t>NASHUA Tshwane</t>
  </si>
  <si>
    <t>NASHUA Tygerberg</t>
  </si>
  <si>
    <t>NASHUA University of Cape Town</t>
  </si>
  <si>
    <t>NASHUA Upington</t>
  </si>
  <si>
    <t>NASHUA Vaal</t>
  </si>
  <si>
    <t>NASHUA Welkom</t>
  </si>
  <si>
    <t>NASHUA West Rand</t>
  </si>
  <si>
    <t>NASHUA Western Cape</t>
  </si>
  <si>
    <t>NASHUA Winelands</t>
  </si>
  <si>
    <t>NASHUA Yabatho</t>
  </si>
  <si>
    <t>NASHUA Zambia</t>
  </si>
  <si>
    <t>NASHUA Zimbabwe</t>
  </si>
  <si>
    <t>NASHUA Zululand</t>
  </si>
  <si>
    <t>Zebediela</t>
  </si>
  <si>
    <t>Roedtan</t>
  </si>
  <si>
    <t>Apel</t>
  </si>
  <si>
    <t>Bochum</t>
  </si>
  <si>
    <t>Dendron</t>
  </si>
  <si>
    <t>Pontdrif</t>
  </si>
  <si>
    <t>Vivo</t>
  </si>
  <si>
    <t>Mahwelereng</t>
  </si>
  <si>
    <t>Hoedspruit</t>
  </si>
  <si>
    <t>Haenertsurg</t>
  </si>
  <si>
    <t>Mankweng</t>
  </si>
  <si>
    <t>Lenyenye</t>
  </si>
  <si>
    <t>Thohoyandou</t>
  </si>
  <si>
    <t>Levubu</t>
  </si>
  <si>
    <t>Malamulele</t>
  </si>
  <si>
    <r>
      <rPr>
        <b/>
        <sz val="28"/>
        <color indexed="17"/>
        <rFont val="Calibri"/>
        <family val="2"/>
      </rPr>
      <t>NEDBANK</t>
    </r>
    <r>
      <rPr>
        <sz val="28"/>
        <color indexed="8"/>
        <rFont val="Calibri"/>
        <family val="2"/>
      </rPr>
      <t xml:space="preserve"> Loan Machine</t>
    </r>
  </si>
  <si>
    <r>
      <rPr>
        <b/>
        <sz val="28"/>
        <color indexed="8"/>
        <rFont val="Calibri"/>
        <family val="2"/>
      </rPr>
      <t>LOAN</t>
    </r>
    <r>
      <rPr>
        <sz val="28"/>
        <color indexed="8"/>
        <rFont val="Calibri"/>
        <family val="2"/>
      </rPr>
      <t xml:space="preserve"> Machine</t>
    </r>
  </si>
  <si>
    <t>Glen Cowie</t>
  </si>
  <si>
    <t>Matlala</t>
  </si>
  <si>
    <t>Gilead</t>
  </si>
  <si>
    <t>Duiwelskloof</t>
  </si>
  <si>
    <t>Tshipise</t>
  </si>
  <si>
    <t>Elim</t>
  </si>
  <si>
    <t>Shayandima</t>
  </si>
  <si>
    <t>Ladanna</t>
  </si>
  <si>
    <t>Bendor</t>
  </si>
  <si>
    <t>Industria</t>
  </si>
  <si>
    <t>Letaba</t>
  </si>
  <si>
    <t>Owner FRN:</t>
  </si>
  <si>
    <t>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</si>
</sst>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\ mmm\ yyyy"/>
  </numFmts>
  <fonts count="16" x14ac:knownFonts="1">
    <font>
      <sz val="11"/>
      <color theme="1"/>
      <name val="Calibri"/>
      <family val="2"/>
      <scheme val="minor"/>
    </font>
    <font>
      <sz val="28"/>
      <color indexed="8"/>
      <name val="Calibri"/>
      <family val="2"/>
    </font>
    <font>
      <b/>
      <sz val="28"/>
      <color indexed="8"/>
      <name val="Calibri"/>
      <family val="2"/>
    </font>
    <font>
      <b/>
      <sz val="28"/>
      <color indexed="17"/>
      <name val="Calibri"/>
      <family val="2"/>
    </font>
    <font>
      <sz val="14"/>
      <color theme="1"/>
      <name val="Tahoma"/>
      <family val="2"/>
    </font>
    <font>
      <b/>
      <u/>
      <sz val="14"/>
      <color theme="1"/>
      <name val="Tahoma"/>
      <family val="2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Tahoma"/>
      <family val="2"/>
    </font>
    <font>
      <sz val="28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sz val="16"/>
      <color theme="1"/>
      <name val="Wingdings"/>
      <charset val="2"/>
    </font>
    <font>
      <b/>
      <sz val="36"/>
      <color theme="1"/>
      <name val="Wingdings"/>
      <charset val="2"/>
    </font>
    <font>
      <b/>
      <sz val="20"/>
      <color theme="1"/>
      <name val="Tahoma"/>
      <family val="2"/>
    </font>
    <font>
      <b/>
      <sz val="22"/>
      <color theme="1"/>
      <name val="Times New Roman"/>
      <family val="1"/>
    </font>
    <font>
      <sz val="2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dashDotDot">
        <color auto="1"/>
      </left>
      <right style="dashDotDot">
        <color auto="1"/>
      </right>
      <top style="dashDotDot">
        <color auto="1"/>
      </top>
      <bottom style="dashDotDot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dashDotDot">
        <color auto="1"/>
      </right>
      <top/>
      <bottom style="dashDotDot">
        <color auto="1"/>
      </bottom>
      <diagonal/>
    </border>
    <border>
      <left style="dashDotDot">
        <color auto="1"/>
      </left>
      <right style="dashDotDot">
        <color auto="1"/>
      </right>
      <top/>
      <bottom style="dashDotDot">
        <color auto="1"/>
      </bottom>
      <diagonal/>
    </border>
    <border>
      <left style="dashDotDot">
        <color auto="1"/>
      </left>
      <right/>
      <top/>
      <bottom style="dashDotDot">
        <color auto="1"/>
      </bottom>
      <diagonal/>
    </border>
    <border>
      <left/>
      <right style="dashDotDot">
        <color auto="1"/>
      </right>
      <top style="dashDotDot">
        <color auto="1"/>
      </top>
      <bottom style="dashDotDot">
        <color auto="1"/>
      </bottom>
      <diagonal/>
    </border>
    <border>
      <left style="dashDotDot">
        <color auto="1"/>
      </left>
      <right/>
      <top style="dashDotDot">
        <color auto="1"/>
      </top>
      <bottom style="dashDotDot">
        <color auto="1"/>
      </bottom>
      <diagonal/>
    </border>
    <border>
      <left/>
      <right style="dashDotDot">
        <color auto="1"/>
      </right>
      <top style="dashDotDot">
        <color auto="1"/>
      </top>
      <bottom/>
      <diagonal/>
    </border>
    <border>
      <left style="dashDotDot">
        <color auto="1"/>
      </left>
      <right style="dashDotDot">
        <color auto="1"/>
      </right>
      <top style="dashDotDot">
        <color auto="1"/>
      </top>
      <bottom/>
      <diagonal/>
    </border>
    <border>
      <left style="dashDotDot">
        <color auto="1"/>
      </left>
      <right/>
      <top style="dashDotDot">
        <color auto="1"/>
      </top>
      <bottom/>
      <diagonal/>
    </border>
    <border>
      <left/>
      <right/>
      <top style="dashDotDot">
        <color auto="1"/>
      </top>
      <bottom/>
      <diagonal/>
    </border>
    <border>
      <left/>
      <right/>
      <top/>
      <bottom style="dashDotDot">
        <color auto="1"/>
      </bottom>
      <diagonal/>
    </border>
    <border>
      <left/>
      <right/>
      <top style="dashDotDot">
        <color auto="1"/>
      </top>
      <bottom style="dashDotDot">
        <color auto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6" fillId="0" borderId="0" xfId="0" applyFont="1"/>
    <xf numFmtId="0" fontId="4" fillId="0" borderId="0" xfId="0" applyFont="1"/>
    <xf numFmtId="0" fontId="9" fillId="0" borderId="0" xfId="0" applyFont="1" applyFill="1"/>
    <xf numFmtId="0" fontId="10" fillId="0" borderId="2" xfId="0" applyFont="1" applyFill="1" applyBorder="1" applyAlignment="1">
      <alignment horizontal="center" vertical="center"/>
    </xf>
    <xf numFmtId="1" fontId="9" fillId="0" borderId="3" xfId="0" applyNumberFormat="1" applyFont="1" applyFill="1" applyBorder="1" applyAlignment="1" applyProtection="1">
      <alignment horizontal="center" vertical="center"/>
      <protection locked="0"/>
    </xf>
    <xf numFmtId="1" fontId="9" fillId="0" borderId="1" xfId="0" applyNumberFormat="1" applyFont="1" applyFill="1" applyBorder="1" applyAlignment="1" applyProtection="1">
      <alignment horizontal="center" vertical="center"/>
      <protection locked="0"/>
    </xf>
    <xf numFmtId="0" fontId="12" fillId="0" borderId="1" xfId="0" applyFont="1" applyFill="1" applyBorder="1" applyAlignment="1" applyProtection="1">
      <alignment horizontal="center" vertical="center"/>
      <protection locked="0"/>
    </xf>
    <xf numFmtId="0" fontId="9" fillId="0" borderId="6" xfId="0" applyFont="1" applyFill="1" applyBorder="1"/>
    <xf numFmtId="0" fontId="9" fillId="0" borderId="7" xfId="0" applyFont="1" applyFill="1" applyBorder="1"/>
    <xf numFmtId="0" fontId="4" fillId="0" borderId="0" xfId="0" applyFont="1" applyFill="1"/>
    <xf numFmtId="14" fontId="4" fillId="0" borderId="0" xfId="0" applyNumberFormat="1" applyFont="1" applyFill="1"/>
    <xf numFmtId="0" fontId="6" fillId="0" borderId="0" xfId="0" applyFont="1" applyFill="1"/>
    <xf numFmtId="0" fontId="9" fillId="0" borderId="9" xfId="0" applyFont="1" applyFill="1" applyBorder="1"/>
    <xf numFmtId="0" fontId="5" fillId="0" borderId="10" xfId="0" applyFont="1" applyFill="1" applyBorder="1" applyAlignment="1">
      <alignment vertical="center"/>
    </xf>
    <xf numFmtId="0" fontId="5" fillId="0" borderId="11" xfId="0" applyFont="1" applyFill="1" applyBorder="1" applyAlignment="1">
      <alignment vertical="center"/>
    </xf>
    <xf numFmtId="0" fontId="5" fillId="0" borderId="12" xfId="0" applyFont="1" applyFill="1" applyBorder="1" applyAlignment="1">
      <alignment horizontal="center" vertical="center" wrapText="1"/>
    </xf>
    <xf numFmtId="0" fontId="6" fillId="0" borderId="13" xfId="0" applyFont="1" applyFill="1" applyBorder="1"/>
    <xf numFmtId="0" fontId="4" fillId="0" borderId="8" xfId="0" applyFont="1" applyFill="1" applyBorder="1"/>
    <xf numFmtId="0" fontId="7" fillId="0" borderId="14" xfId="0" applyFont="1" applyFill="1" applyBorder="1" applyAlignment="1">
      <alignment horizontal="center" vertical="center"/>
    </xf>
    <xf numFmtId="0" fontId="4" fillId="0" borderId="13" xfId="0" applyNumberFormat="1" applyFont="1" applyFill="1" applyBorder="1"/>
    <xf numFmtId="0" fontId="4" fillId="0" borderId="8" xfId="0" applyNumberFormat="1" applyFont="1" applyFill="1" applyBorder="1"/>
    <xf numFmtId="0" fontId="4" fillId="0" borderId="15" xfId="0" applyNumberFormat="1" applyFont="1" applyFill="1" applyBorder="1"/>
    <xf numFmtId="0" fontId="4" fillId="0" borderId="16" xfId="0" applyNumberFormat="1" applyFont="1" applyFill="1" applyBorder="1"/>
    <xf numFmtId="0" fontId="7" fillId="0" borderId="17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vertical="center"/>
    </xf>
    <xf numFmtId="0" fontId="4" fillId="0" borderId="8" xfId="0" applyFont="1" applyBorder="1"/>
    <xf numFmtId="0" fontId="9" fillId="0" borderId="8" xfId="0" applyFont="1" applyFill="1" applyBorder="1"/>
    <xf numFmtId="0" fontId="5" fillId="0" borderId="19" xfId="0" applyFont="1" applyFill="1" applyBorder="1" applyAlignment="1">
      <alignment horizontal="center" vertical="center"/>
    </xf>
    <xf numFmtId="0" fontId="4" fillId="0" borderId="20" xfId="0" applyFont="1" applyFill="1" applyBorder="1"/>
    <xf numFmtId="0" fontId="4" fillId="0" borderId="18" xfId="0" applyFont="1" applyFill="1" applyBorder="1"/>
    <xf numFmtId="0" fontId="5" fillId="0" borderId="19" xfId="0" applyFont="1" applyFill="1" applyBorder="1" applyAlignment="1">
      <alignment vertical="center"/>
    </xf>
    <xf numFmtId="0" fontId="11" fillId="0" borderId="20" xfId="0" applyFont="1" applyFill="1" applyBorder="1" applyAlignment="1">
      <alignment horizontal="center" vertical="center"/>
    </xf>
    <xf numFmtId="0" fontId="11" fillId="0" borderId="18" xfId="0" applyFont="1" applyFill="1" applyBorder="1" applyAlignment="1">
      <alignment horizontal="center" vertical="center"/>
    </xf>
    <xf numFmtId="0" fontId="8" fillId="0" borderId="19" xfId="0" applyFont="1" applyFill="1" applyBorder="1" applyAlignment="1">
      <alignment vertical="center"/>
    </xf>
    <xf numFmtId="0" fontId="4" fillId="0" borderId="19" xfId="0" applyFont="1" applyFill="1" applyBorder="1" applyAlignment="1">
      <alignment vertical="center"/>
    </xf>
    <xf numFmtId="0" fontId="0" fillId="0" borderId="20" xfId="0" applyFont="1" applyFill="1" applyBorder="1"/>
    <xf numFmtId="0" fontId="6" fillId="0" borderId="20" xfId="0" applyFont="1" applyFill="1" applyBorder="1" applyAlignment="1">
      <alignment vertical="center"/>
    </xf>
    <xf numFmtId="0" fontId="0" fillId="0" borderId="20" xfId="0" applyFont="1" applyFill="1" applyBorder="1" applyAlignment="1">
      <alignment wrapText="1"/>
    </xf>
    <xf numFmtId="0" fontId="6" fillId="0" borderId="20" xfId="0" applyFont="1" applyFill="1" applyBorder="1"/>
    <xf numFmtId="0" fontId="6" fillId="0" borderId="18" xfId="0" applyFont="1" applyFill="1" applyBorder="1" applyAlignment="1">
      <alignment vertical="center"/>
    </xf>
    <xf numFmtId="0" fontId="6" fillId="0" borderId="18" xfId="0" applyFont="1" applyFill="1" applyBorder="1"/>
    <xf numFmtId="0" fontId="12" fillId="0" borderId="3" xfId="0" applyFont="1" applyFill="1" applyBorder="1" applyAlignment="1" applyProtection="1">
      <alignment horizontal="center" vertical="center"/>
      <protection locked="0"/>
    </xf>
    <xf numFmtId="0" fontId="14" fillId="0" borderId="7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9" fillId="0" borderId="5" xfId="0" applyFont="1" applyFill="1" applyBorder="1" applyAlignment="1" applyProtection="1">
      <alignment horizontal="left" vertical="center"/>
      <protection locked="0"/>
    </xf>
    <xf numFmtId="164" fontId="15" fillId="0" borderId="5" xfId="0" applyNumberFormat="1" applyFont="1" applyFill="1" applyBorder="1" applyAlignment="1" applyProtection="1">
      <alignment horizontal="center" vertical="center"/>
      <protection locked="0"/>
    </xf>
    <xf numFmtId="0" fontId="9" fillId="0" borderId="4" xfId="0" applyFont="1" applyFill="1" applyBorder="1" applyAlignment="1" applyProtection="1">
      <alignment horizontal="left" vertical="center"/>
      <protection locked="0"/>
    </xf>
    <xf numFmtId="0" fontId="9" fillId="0" borderId="5" xfId="0" applyFont="1" applyFill="1" applyBorder="1" applyAlignment="1" applyProtection="1">
      <alignment horizontal="center" vertical="center"/>
      <protection locked="0"/>
    </xf>
    <xf numFmtId="0" fontId="14" fillId="0" borderId="21" xfId="0" applyFont="1" applyFill="1" applyBorder="1" applyAlignment="1">
      <alignment horizontal="center" vertical="center" wrapText="1"/>
    </xf>
    <xf numFmtId="0" fontId="14" fillId="0" borderId="22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 applyProtection="1">
      <alignment horizontal="center" vertical="center"/>
      <protection locked="0"/>
    </xf>
    <xf numFmtId="0" fontId="13" fillId="0" borderId="4" xfId="0" applyFont="1" applyFill="1" applyBorder="1" applyAlignment="1" applyProtection="1">
      <alignment horizontal="center" vertical="center"/>
      <protection locked="0"/>
    </xf>
    <xf numFmtId="164" fontId="9" fillId="0" borderId="5" xfId="0" applyNumberFormat="1" applyFont="1" applyFill="1" applyBorder="1" applyAlignment="1" applyProtection="1">
      <alignment horizontal="center" vertical="center"/>
    </xf>
    <xf numFmtId="1" fontId="9" fillId="0" borderId="5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ill="1" applyBorder="1" applyAlignment="1">
      <alignment horizontal="left" vertical="center"/>
    </xf>
    <xf numFmtId="0" fontId="9" fillId="0" borderId="1" xfId="0" applyFont="1" applyFill="1" applyBorder="1" applyAlignment="1" applyProtection="1">
      <alignment horizontal="left" vertical="center"/>
      <protection locked="0"/>
    </xf>
    <xf numFmtId="0" fontId="10" fillId="0" borderId="2" xfId="0" applyFont="1" applyFill="1" applyBorder="1" applyAlignment="1">
      <alignment horizontal="left" vertical="center"/>
    </xf>
    <xf numFmtId="0" fontId="9" fillId="0" borderId="3" xfId="0" applyFont="1" applyFill="1" applyBorder="1" applyAlignment="1" applyProtection="1">
      <alignment horizontal="left" vertical="center"/>
      <protection locked="0"/>
    </xf>
    <xf numFmtId="1" fontId="0" fillId="0" borderId="5" xfId="0" applyNumberFormat="1" applyFill="1" applyBorder="1" applyAlignment="1" applyProtection="1">
      <alignment horizontal="center" vertical="center"/>
      <protection locked="0"/>
    </xf>
    <xf numFmtId="0" fontId="9" fillId="0" borderId="4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center"/>
    </xf>
    <xf numFmtId="0" fontId="9" fillId="0" borderId="0" xfId="0" applyFont="1" applyFill="1" applyAlignment="1">
      <alignment horizontal="center"/>
    </xf>
  </cellXfs>
  <cellStyles count="1">
    <cellStyle name="Normal" xfId="0" builtinId="0"/>
  </cellStyles>
  <dxfs count="3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border diagonalUp="0" diagonalDown="0">
        <left/>
        <right/>
        <top style="dashDotDot">
          <color auto="1"/>
        </top>
        <bottom style="dashDotDot">
          <color auto="1"/>
        </bottom>
        <vertical/>
        <horizontal style="dashDotDot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dashDotDot">
          <color auto="1"/>
        </top>
        <bottom style="dashDotDot">
          <color auto="1"/>
        </bottom>
        <vertical/>
        <horizontal style="dashDotDot">
          <color auto="1"/>
        </horizontal>
      </border>
    </dxf>
    <dxf>
      <border>
        <top style="dashDotDot">
          <color auto="1"/>
        </top>
      </border>
    </dxf>
    <dxf>
      <border diagonalUp="0" diagonalDown="0">
        <left style="dashDotDot">
          <color auto="1"/>
        </left>
        <right style="dashDotDot">
          <color auto="1"/>
        </right>
        <top style="dashDotDot">
          <color auto="1"/>
        </top>
        <bottom style="dashDotDot">
          <color auto="1"/>
        </bottom>
      </border>
    </dxf>
    <dxf>
      <fill>
        <patternFill patternType="none">
          <fgColor indexed="64"/>
          <bgColor auto="1"/>
        </patternFill>
      </fill>
    </dxf>
    <dxf>
      <border>
        <bottom style="dashDotDot">
          <color auto="1"/>
        </bottom>
      </border>
    </dxf>
    <dxf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dashDotDot">
          <color auto="1"/>
        </left>
        <right/>
        <top style="dashDotDot">
          <color auto="1"/>
        </top>
        <bottom style="dashDotDot">
          <color auto="1"/>
        </bottom>
        <vertical style="dashDotDot">
          <color auto="1"/>
        </vertical>
        <horizontal style="dashDotDot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ahoma"/>
        <scheme val="none"/>
      </font>
      <numFmt numFmtId="0" formatCode="General"/>
      <fill>
        <patternFill patternType="none">
          <fgColor indexed="64"/>
          <bgColor auto="1"/>
        </patternFill>
      </fill>
      <border diagonalUp="0" diagonalDown="0">
        <left style="dashDotDot">
          <color auto="1"/>
        </left>
        <right style="dashDotDot">
          <color auto="1"/>
        </right>
        <top style="dashDotDot">
          <color auto="1"/>
        </top>
        <bottom style="dashDotDot">
          <color auto="1"/>
        </bottom>
        <vertical style="dashDotDot">
          <color auto="1"/>
        </vertical>
        <horizontal style="dashDotDot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ahoma"/>
        <scheme val="none"/>
      </font>
      <numFmt numFmtId="0" formatCode="General"/>
      <fill>
        <patternFill patternType="none">
          <fgColor indexed="64"/>
          <bgColor auto="1"/>
        </patternFill>
      </fill>
      <border diagonalUp="0" diagonalDown="0">
        <left/>
        <right style="dashDotDot">
          <color auto="1"/>
        </right>
        <top style="dashDotDot">
          <color auto="1"/>
        </top>
        <bottom style="dashDotDot">
          <color auto="1"/>
        </bottom>
        <vertical style="dashDotDot">
          <color auto="1"/>
        </vertical>
        <horizontal style="dashDotDot">
          <color auto="1"/>
        </horizontal>
      </border>
    </dxf>
    <dxf>
      <border>
        <top style="dashDotDot">
          <color auto="1"/>
        </top>
      </border>
    </dxf>
    <dxf>
      <border diagonalUp="0" diagonalDown="0">
        <left style="dashDotDot">
          <color auto="1"/>
        </left>
        <right style="dashDotDot">
          <color auto="1"/>
        </right>
        <top style="dashDotDot">
          <color auto="1"/>
        </top>
        <bottom style="dashDotDot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ahoma"/>
        <scheme val="none"/>
      </font>
      <fill>
        <patternFill patternType="none">
          <fgColor indexed="64"/>
          <bgColor auto="1"/>
        </patternFill>
      </fill>
    </dxf>
    <dxf>
      <border>
        <bottom style="dashDotDot">
          <color auto="1"/>
        </bottom>
      </border>
    </dxf>
    <dxf>
      <font>
        <b/>
        <i val="0"/>
        <strike val="0"/>
        <condense val="0"/>
        <extend val="0"/>
        <outline val="0"/>
        <shadow val="0"/>
        <u/>
        <vertAlign val="baseline"/>
        <sz val="14"/>
        <color theme="1"/>
        <name val="Tahoma"/>
        <scheme val="none"/>
      </font>
      <fill>
        <patternFill patternType="none">
          <fgColor indexed="64"/>
          <bgColor auto="1"/>
        </patternFill>
      </fill>
      <border diagonalUp="0" diagonalDown="0">
        <left style="dashDotDot">
          <color auto="1"/>
        </left>
        <right style="dashDotDot">
          <color auto="1"/>
        </right>
        <top/>
        <bottom/>
        <vertical style="dashDotDot">
          <color auto="1"/>
        </vertical>
        <horizontal style="dashDotDot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Webdings"/>
        <scheme val="none"/>
      </font>
      <fill>
        <patternFill patternType="none">
          <fgColor indexed="64"/>
          <bgColor auto="1"/>
        </patternFill>
      </fill>
      <border diagonalUp="0" diagonalDown="0">
        <left/>
        <right/>
        <top style="dashDotDot">
          <color auto="1"/>
        </top>
        <bottom style="dashDotDot">
          <color auto="1"/>
        </bottom>
        <vertical/>
        <horizontal style="dashDotDot">
          <color auto="1"/>
        </horizontal>
      </border>
    </dxf>
    <dxf>
      <border>
        <top style="dashDotDot">
          <color auto="1"/>
        </top>
      </border>
    </dxf>
    <dxf>
      <border diagonalUp="0" diagonalDown="0">
        <left style="dashDotDot">
          <color auto="1"/>
        </left>
        <right style="dashDotDot">
          <color auto="1"/>
        </right>
        <top style="dashDotDot">
          <color auto="1"/>
        </top>
        <bottom style="dashDotDot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Webdings"/>
        <scheme val="none"/>
      </font>
      <fill>
        <patternFill patternType="none">
          <fgColor indexed="64"/>
          <bgColor auto="1"/>
        </patternFill>
      </fill>
    </dxf>
    <dxf>
      <border>
        <bottom style="dashDotDot">
          <color auto="1"/>
        </bottom>
      </border>
    </dxf>
    <dxf>
      <font>
        <b/>
        <i val="0"/>
        <strike val="0"/>
        <condense val="0"/>
        <extend val="0"/>
        <outline val="0"/>
        <shadow val="0"/>
        <u/>
        <vertAlign val="baseline"/>
        <sz val="14"/>
        <color theme="1"/>
        <name val="Tahoma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ahoma"/>
        <scheme val="none"/>
      </font>
      <fill>
        <patternFill patternType="none">
          <fgColor indexed="64"/>
          <bgColor auto="1"/>
        </patternFill>
      </fill>
      <border diagonalUp="0" diagonalDown="0">
        <left/>
        <right/>
        <top style="dashDotDot">
          <color auto="1"/>
        </top>
        <bottom style="dashDotDot">
          <color auto="1"/>
        </bottom>
        <vertical style="dashDotDot">
          <color auto="1"/>
        </vertical>
        <horizontal style="dashDotDot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ahoma"/>
        <scheme val="none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/>
        <vertAlign val="baseline"/>
        <sz val="14"/>
        <color theme="1"/>
        <name val="Tahoma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 style="dashDotDot">
          <color auto="1"/>
        </left>
        <right style="dashDotDot">
          <color auto="1"/>
        </right>
        <top/>
        <bottom/>
        <vertical style="dashDotDot">
          <color auto="1"/>
        </vertical>
        <horizontal style="dashDotDot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ahoma"/>
        <scheme val="none"/>
      </font>
      <fill>
        <patternFill patternType="none">
          <fgColor indexed="64"/>
          <bgColor auto="1"/>
        </patternFill>
      </fill>
      <border diagonalUp="0" diagonalDown="0">
        <left/>
        <right/>
        <top style="dashDotDot">
          <color auto="1"/>
        </top>
        <bottom style="dashDotDot">
          <color auto="1"/>
        </bottom>
        <vertical/>
        <horizontal style="dashDotDot">
          <color auto="1"/>
        </horizontal>
      </border>
    </dxf>
    <dxf>
      <border>
        <top style="dashDotDot">
          <color auto="1"/>
        </top>
      </border>
    </dxf>
    <dxf>
      <border diagonalUp="0" diagonalDown="0">
        <left style="dashDotDot">
          <color auto="1"/>
        </left>
        <right style="dashDotDot">
          <color auto="1"/>
        </right>
        <top style="dashDotDot">
          <color auto="1"/>
        </top>
        <bottom style="dashDotDot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ahoma"/>
        <scheme val="none"/>
      </font>
      <fill>
        <patternFill patternType="none">
          <fgColor indexed="64"/>
          <bgColor auto="1"/>
        </patternFill>
      </fill>
    </dxf>
    <dxf>
      <border>
        <bottom style="dashDotDot">
          <color auto="1"/>
        </bottom>
      </border>
    </dxf>
    <dxf>
      <font>
        <b/>
        <i val="0"/>
        <strike val="0"/>
        <condense val="0"/>
        <extend val="0"/>
        <outline val="0"/>
        <shadow val="0"/>
        <u/>
        <vertAlign val="baseline"/>
        <sz val="14"/>
        <color theme="1"/>
        <name val="Tahoma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6</xdr:col>
      <xdr:colOff>295275</xdr:colOff>
      <xdr:row>1</xdr:row>
      <xdr:rowOff>304800</xdr:rowOff>
    </xdr:to>
    <xdr:pic>
      <xdr:nvPicPr>
        <xdr:cNvPr id="1028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8450"/>
        <a:stretch>
          <a:fillRect/>
        </a:stretch>
      </xdr:blipFill>
      <xdr:spPr bwMode="auto">
        <a:xfrm>
          <a:off x="0" y="0"/>
          <a:ext cx="391477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id="12" name="Engineers" displayName="Engineers" ref="AG22:AG43" totalsRowShown="0" headerRowDxfId="29" dataDxfId="27" headerRowBorderDxfId="28" tableBorderDxfId="26" totalsRowBorderDxfId="25">
  <autoFilter ref="AG22:AG43"/>
  <tableColumns count="1">
    <tableColumn id="1" name="Engineers" dataDxfId="24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13" name="Suburbs" displayName="Suburbs" ref="AE22:AE75" totalsRowShown="0" headerRowDxfId="23" dataDxfId="22">
  <autoFilter ref="AE22:AE75"/>
  <sortState ref="AE23:AE75">
    <sortCondition ref="AE1:AE54"/>
  </sortState>
  <tableColumns count="1">
    <tableColumn id="1" name="Suburbs" dataDxfId="21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id="14" name="Choice" displayName="Choice" ref="AI22:AI24" totalsRowShown="0" headerRowDxfId="20" dataDxfId="18" headerRowBorderDxfId="19" tableBorderDxfId="17" totalsRowBorderDxfId="16">
  <autoFilter ref="AI22:AI24"/>
  <tableColumns count="1">
    <tableColumn id="1" name="Choose" dataDxfId="15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id="15" name="Franchises" displayName="Franchises" ref="AA22:AC73" totalsRowShown="0" headerRowDxfId="14" dataDxfId="12" headerRowBorderDxfId="13" tableBorderDxfId="11" totalsRowBorderDxfId="10">
  <autoFilter ref="AA22:AC73"/>
  <sortState ref="AA23:AC40">
    <sortCondition ref="AB1:AB19"/>
  </sortState>
  <tableColumns count="3">
    <tableColumn id="1" name="Franchises" dataDxfId="9">
      <calculatedColumnFormula>MID(AB23,8,20)</calculatedColumnFormula>
    </tableColumn>
    <tableColumn id="2" name="Nashua Franchise" dataDxfId="8"/>
    <tableColumn id="3" name="Franchises Abbr" dataDxfId="7">
      <calculatedColumnFormula>VLOOKUP(AB23,$AK$23:$AL$73,2,FALSE)</calculatedColumnFormula>
    </tableColumn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id="16" name="ALL_Franchises" displayName="ALL_Franchises" ref="AK22:AL73" totalsRowShown="0" headerRowDxfId="6" dataDxfId="4" headerRowBorderDxfId="5" tableBorderDxfId="3" totalsRowBorderDxfId="2">
  <autoFilter ref="AK22:AL73"/>
  <sortState ref="AK23:AL54">
    <sortCondition ref="AK2:AK33"/>
  </sortState>
  <tableColumns count="2">
    <tableColumn id="1" name="Franchise Name" dataDxfId="1"/>
    <tableColumn id="2" name="Abbr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5.xml"/><Relationship Id="rId3" Type="http://schemas.openxmlformats.org/officeDocument/2006/relationships/vmlDrawing" Target="../drawings/vmlDrawing1.vml"/><Relationship Id="rId7" Type="http://schemas.openxmlformats.org/officeDocument/2006/relationships/table" Target="../tables/table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3.xml"/><Relationship Id="rId5" Type="http://schemas.openxmlformats.org/officeDocument/2006/relationships/table" Target="../tables/table2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AL80"/>
  <sheetViews>
    <sheetView tabSelected="1" zoomScale="95" zoomScaleNormal="95" zoomScaleSheetLayoutView="100" workbookViewId="0">
      <selection activeCell="E3" sqref="E3:N3"/>
    </sheetView>
  </sheetViews>
  <sheetFormatPr defaultColWidth="10.69921875" defaultRowHeight="36.549999999999997" x14ac:dyDescent="0.75"/>
  <cols>
    <col min="1" max="2" width="10.69921875" style="3"/>
    <col min="3" max="3" width="6.296875" style="3" customWidth="1"/>
    <col min="4" max="4" width="7.09765625" style="3" customWidth="1"/>
    <col min="5" max="5" width="7.69921875" style="3" customWidth="1"/>
    <col min="6" max="6" width="11.69921875" style="3" customWidth="1"/>
    <col min="7" max="7" width="7.69921875" style="3" customWidth="1"/>
    <col min="8" max="8" width="15.69921875" style="3" customWidth="1"/>
    <col min="9" max="9" width="10.69921875" style="3"/>
    <col min="10" max="10" width="12.3984375" style="3" customWidth="1"/>
    <col min="11" max="11" width="8.69921875" style="3" customWidth="1"/>
    <col min="12" max="12" width="11.59765625" style="3" customWidth="1"/>
    <col min="13" max="13" width="15.3984375" style="3" customWidth="1"/>
    <col min="14" max="14" width="7.69921875" style="3" customWidth="1"/>
    <col min="15" max="23" width="10.69921875" style="3"/>
    <col min="24" max="24" width="50.69921875" style="3" customWidth="1"/>
    <col min="25" max="25" width="10.69921875" style="3"/>
    <col min="26" max="26" width="10.69921875" style="3" customWidth="1"/>
    <col min="27" max="27" width="29.69921875" style="3" bestFit="1" customWidth="1"/>
    <col min="28" max="28" width="46.296875" style="3" bestFit="1" customWidth="1"/>
    <col min="29" max="29" width="46.8984375" style="3" bestFit="1" customWidth="1"/>
    <col min="30" max="30" width="10.69921875" style="3"/>
    <col min="31" max="31" width="24" style="3" bestFit="1" customWidth="1"/>
    <col min="32" max="32" width="10.69921875" style="3"/>
    <col min="33" max="33" width="35.8984375" style="3" bestFit="1" customWidth="1"/>
    <col min="34" max="34" width="10.69921875" style="3"/>
    <col min="35" max="35" width="22.59765625" style="3" bestFit="1" customWidth="1"/>
    <col min="36" max="36" width="10.69921875" style="3"/>
    <col min="37" max="37" width="46.296875" style="3" bestFit="1" customWidth="1"/>
    <col min="38" max="38" width="18.69921875" style="3" bestFit="1" customWidth="1"/>
    <col min="39" max="16384" width="10.69921875" style="3"/>
  </cols>
  <sheetData>
    <row r="1" spans="1:26" ht="24.95" customHeight="1" x14ac:dyDescent="0.75">
      <c r="A1" s="9"/>
      <c r="B1" s="9"/>
      <c r="C1" s="9"/>
      <c r="D1" s="9"/>
      <c r="E1" s="9"/>
      <c r="F1" s="9"/>
      <c r="G1" s="9"/>
      <c r="H1" s="50" t="s">
        <v>200</v>
      </c>
      <c r="I1" s="52" t="s">
        <v>138</v>
      </c>
      <c r="J1" s="52"/>
      <c r="K1" s="52"/>
      <c r="L1" s="52"/>
      <c r="M1" s="52"/>
      <c r="N1" s="52"/>
      <c r="O1" s="8"/>
      <c r="P1" s="9"/>
      <c r="Q1" s="9"/>
      <c r="R1" s="43"/>
      <c r="S1" s="9"/>
      <c r="T1" s="9"/>
      <c r="U1" s="9"/>
      <c r="V1" s="9"/>
      <c r="W1" s="9"/>
      <c r="X1" s="9"/>
      <c r="Y1" s="9"/>
      <c r="Z1" s="9"/>
    </row>
    <row r="2" spans="1:26" ht="24.95" customHeight="1" x14ac:dyDescent="0.75">
      <c r="A2" s="9"/>
      <c r="B2" s="9"/>
      <c r="C2" s="9"/>
      <c r="D2" s="9"/>
      <c r="E2" s="9"/>
      <c r="F2" s="9"/>
      <c r="G2" s="9"/>
      <c r="H2" s="51"/>
      <c r="I2" s="53"/>
      <c r="J2" s="53"/>
      <c r="K2" s="53"/>
      <c r="L2" s="53"/>
      <c r="M2" s="53"/>
      <c r="N2" s="53"/>
      <c r="O2" s="8"/>
      <c r="P2" s="9"/>
      <c r="Q2" s="9"/>
      <c r="R2" s="43"/>
      <c r="S2" s="9"/>
      <c r="T2" s="9"/>
      <c r="U2" s="9"/>
      <c r="V2" s="9"/>
      <c r="W2" s="9"/>
      <c r="X2" s="9"/>
      <c r="Y2" s="9"/>
      <c r="Z2" s="9"/>
    </row>
    <row r="3" spans="1:26" x14ac:dyDescent="0.75">
      <c r="A3" s="44" t="s">
        <v>0</v>
      </c>
      <c r="B3" s="44"/>
      <c r="C3" s="44"/>
      <c r="D3" s="44"/>
      <c r="E3" s="48"/>
      <c r="F3" s="48"/>
      <c r="G3" s="48"/>
      <c r="H3" s="48"/>
      <c r="I3" s="48"/>
      <c r="J3" s="48"/>
      <c r="K3" s="48"/>
      <c r="L3" s="48"/>
      <c r="M3" s="48"/>
      <c r="N3" s="48"/>
      <c r="O3" s="8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1:26" x14ac:dyDescent="0.75">
      <c r="A4" s="44" t="s">
        <v>1</v>
      </c>
      <c r="B4" s="44"/>
      <c r="C4" s="44"/>
      <c r="D4" s="44"/>
      <c r="E4" s="49"/>
      <c r="F4" s="49"/>
      <c r="G4" s="49"/>
      <c r="H4" s="49"/>
      <c r="I4" s="44" t="s">
        <v>19</v>
      </c>
      <c r="J4" s="44"/>
      <c r="K4" s="55"/>
      <c r="L4" s="55"/>
      <c r="M4" s="55"/>
      <c r="N4" s="55"/>
      <c r="O4" s="8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1:26" x14ac:dyDescent="0.75">
      <c r="A5" s="44" t="s">
        <v>2</v>
      </c>
      <c r="B5" s="45"/>
      <c r="C5" s="45"/>
      <c r="D5" s="45"/>
      <c r="E5" s="54">
        <f ca="1">NOW()</f>
        <v>42424.538192129628</v>
      </c>
      <c r="F5" s="54"/>
      <c r="G5" s="54"/>
      <c r="H5" s="54"/>
      <c r="I5" s="44" t="s">
        <v>20</v>
      </c>
      <c r="J5" s="44"/>
      <c r="K5" s="55"/>
      <c r="L5" s="55"/>
      <c r="M5" s="55"/>
      <c r="N5" s="60"/>
      <c r="O5" s="8"/>
      <c r="P5" s="9"/>
      <c r="Q5" s="9"/>
      <c r="R5" s="9"/>
      <c r="S5" s="9"/>
      <c r="T5" s="9"/>
      <c r="U5" s="9"/>
      <c r="V5" s="9"/>
      <c r="W5" s="9"/>
      <c r="X5" s="9"/>
      <c r="Y5" s="9"/>
      <c r="Z5" s="9"/>
    </row>
    <row r="6" spans="1:26" x14ac:dyDescent="0.75">
      <c r="A6" s="44" t="s">
        <v>3</v>
      </c>
      <c r="B6" s="45"/>
      <c r="C6" s="45"/>
      <c r="D6" s="45"/>
      <c r="E6" s="47"/>
      <c r="F6" s="47"/>
      <c r="G6" s="47"/>
      <c r="H6" s="47"/>
      <c r="I6" s="44" t="s">
        <v>61</v>
      </c>
      <c r="J6" s="44"/>
      <c r="K6" s="46" t="s">
        <v>14</v>
      </c>
      <c r="L6" s="46"/>
      <c r="M6" s="46"/>
      <c r="N6" s="46"/>
      <c r="O6" s="8"/>
      <c r="P6" s="9"/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44.35" x14ac:dyDescent="0.75">
      <c r="A7" s="44" t="s">
        <v>4</v>
      </c>
      <c r="B7" s="45"/>
      <c r="C7" s="45"/>
      <c r="D7" s="56"/>
      <c r="E7" s="42"/>
      <c r="F7" s="63"/>
      <c r="G7" s="64"/>
      <c r="H7" s="64"/>
      <c r="I7" s="44" t="s">
        <v>59</v>
      </c>
      <c r="J7" s="44"/>
      <c r="K7" s="44"/>
      <c r="L7" s="44"/>
      <c r="M7" s="62"/>
      <c r="N7" s="7"/>
      <c r="O7" s="8"/>
      <c r="P7" s="9"/>
      <c r="Q7" s="9"/>
      <c r="R7" s="9"/>
      <c r="S7" s="9"/>
      <c r="T7" s="9"/>
      <c r="U7" s="9"/>
      <c r="V7" s="9"/>
      <c r="W7" s="9"/>
      <c r="X7" s="9"/>
      <c r="Y7" s="9"/>
      <c r="Z7" s="9"/>
    </row>
    <row r="8" spans="1:26" ht="44.35" x14ac:dyDescent="0.75">
      <c r="A8" s="44" t="s">
        <v>5</v>
      </c>
      <c r="B8" s="45"/>
      <c r="C8" s="45"/>
      <c r="D8" s="56"/>
      <c r="E8" s="7"/>
      <c r="F8" s="63"/>
      <c r="G8" s="64"/>
      <c r="H8" s="64"/>
      <c r="I8" s="44" t="s">
        <v>6</v>
      </c>
      <c r="J8" s="44"/>
      <c r="K8" s="44"/>
      <c r="L8" s="44"/>
      <c r="M8" s="62"/>
      <c r="N8" s="7"/>
      <c r="O8" s="8"/>
      <c r="P8" s="9"/>
      <c r="Q8" s="9"/>
      <c r="R8" s="9"/>
      <c r="S8" s="9"/>
      <c r="T8" s="9"/>
      <c r="U8" s="9"/>
      <c r="V8" s="9"/>
      <c r="W8" s="9"/>
      <c r="X8" s="9"/>
      <c r="Y8" s="9"/>
      <c r="Z8" s="9"/>
    </row>
    <row r="9" spans="1:26" ht="44.35" x14ac:dyDescent="0.75">
      <c r="A9" s="44" t="s">
        <v>188</v>
      </c>
      <c r="B9" s="45"/>
      <c r="C9" s="45"/>
      <c r="D9" s="56"/>
      <c r="E9" s="7"/>
      <c r="F9" s="63"/>
      <c r="G9" s="64"/>
      <c r="H9" s="64"/>
      <c r="I9" s="44" t="s">
        <v>187</v>
      </c>
      <c r="J9" s="44"/>
      <c r="K9" s="44"/>
      <c r="L9" s="44"/>
      <c r="M9" s="62"/>
      <c r="N9" s="7"/>
      <c r="O9" s="8"/>
      <c r="P9" s="9"/>
      <c r="Q9" s="9"/>
      <c r="R9" s="9"/>
      <c r="S9" s="9"/>
      <c r="T9" s="9"/>
      <c r="U9" s="9"/>
      <c r="V9" s="9"/>
      <c r="W9" s="9"/>
      <c r="X9" s="9"/>
      <c r="Y9" s="9"/>
      <c r="Z9" s="9"/>
    </row>
    <row r="10" spans="1:26" ht="6.95" customHeight="1" x14ac:dyDescent="0.75">
      <c r="A10" s="61"/>
      <c r="B10" s="61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8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</row>
    <row r="11" spans="1:26" ht="37.15" thickBot="1" x14ac:dyDescent="0.8">
      <c r="A11" s="4" t="s">
        <v>7</v>
      </c>
      <c r="B11" s="58" t="s">
        <v>8</v>
      </c>
      <c r="C11" s="58"/>
      <c r="D11" s="58"/>
      <c r="E11" s="58"/>
      <c r="F11" s="58"/>
      <c r="G11" s="58" t="s">
        <v>21</v>
      </c>
      <c r="H11" s="58"/>
      <c r="I11" s="58"/>
      <c r="J11" s="58"/>
      <c r="K11" s="58"/>
      <c r="L11" s="58"/>
      <c r="M11" s="58"/>
      <c r="N11" s="58"/>
      <c r="O11" s="8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</row>
    <row r="12" spans="1:26" x14ac:dyDescent="0.75">
      <c r="A12" s="5"/>
      <c r="B12" s="59"/>
      <c r="C12" s="59"/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8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</row>
    <row r="13" spans="1:26" x14ac:dyDescent="0.75">
      <c r="A13" s="6"/>
      <c r="B13" s="57"/>
      <c r="C13" s="57"/>
      <c r="D13" s="57"/>
      <c r="E13" s="57"/>
      <c r="F13" s="57"/>
      <c r="G13" s="57"/>
      <c r="H13" s="57"/>
      <c r="I13" s="57"/>
      <c r="J13" s="57"/>
      <c r="K13" s="57"/>
      <c r="L13" s="57"/>
      <c r="M13" s="57"/>
      <c r="N13" s="57"/>
      <c r="O13" s="8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</row>
    <row r="14" spans="1:26" x14ac:dyDescent="0.75">
      <c r="A14" s="6"/>
      <c r="B14" s="57"/>
      <c r="C14" s="57"/>
      <c r="D14" s="57"/>
      <c r="E14" s="57"/>
      <c r="F14" s="57"/>
      <c r="G14" s="57"/>
      <c r="H14" s="57"/>
      <c r="I14" s="57"/>
      <c r="J14" s="57"/>
      <c r="K14" s="57"/>
      <c r="L14" s="57"/>
      <c r="M14" s="57"/>
      <c r="N14" s="57"/>
      <c r="O14" s="8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</row>
    <row r="15" spans="1:26" x14ac:dyDescent="0.75">
      <c r="A15" s="6"/>
      <c r="B15" s="57"/>
      <c r="C15" s="57"/>
      <c r="D15" s="57"/>
      <c r="E15" s="57"/>
      <c r="F15" s="57"/>
      <c r="G15" s="57"/>
      <c r="H15" s="57"/>
      <c r="I15" s="57"/>
      <c r="J15" s="57"/>
      <c r="K15" s="57"/>
      <c r="L15" s="57"/>
      <c r="M15" s="57"/>
      <c r="N15" s="57"/>
      <c r="O15" s="8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</row>
    <row r="16" spans="1:26" x14ac:dyDescent="0.75">
      <c r="A16" s="6"/>
      <c r="B16" s="57"/>
      <c r="C16" s="57"/>
      <c r="D16" s="57"/>
      <c r="E16" s="57"/>
      <c r="F16" s="57"/>
      <c r="G16" s="57"/>
      <c r="H16" s="57"/>
      <c r="I16" s="57"/>
      <c r="J16" s="57"/>
      <c r="K16" s="57"/>
      <c r="L16" s="57"/>
      <c r="M16" s="57"/>
      <c r="N16" s="57"/>
      <c r="O16" s="8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</row>
    <row r="17" spans="1:38" x14ac:dyDescent="0.75">
      <c r="A17" s="6"/>
      <c r="B17" s="57"/>
      <c r="C17" s="57"/>
      <c r="D17" s="57"/>
      <c r="E17" s="57"/>
      <c r="F17" s="57"/>
      <c r="G17" s="57"/>
      <c r="H17" s="57"/>
      <c r="I17" s="57"/>
      <c r="J17" s="57"/>
      <c r="K17" s="57"/>
      <c r="L17" s="57"/>
      <c r="M17" s="57"/>
      <c r="N17" s="57"/>
      <c r="O17" s="8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</row>
    <row r="18" spans="1:38" x14ac:dyDescent="0.75">
      <c r="A18" s="8"/>
      <c r="B18" s="9"/>
      <c r="C18" s="8"/>
      <c r="D18" s="9"/>
      <c r="E18" s="8"/>
      <c r="F18" s="9"/>
      <c r="G18" s="8"/>
      <c r="H18" s="9"/>
      <c r="I18" s="8"/>
      <c r="J18" s="9"/>
      <c r="K18" s="8"/>
      <c r="L18" s="9"/>
      <c r="M18" s="8"/>
      <c r="N18" s="9"/>
      <c r="O18" s="8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</row>
    <row r="19" spans="1:38" x14ac:dyDescent="0.75">
      <c r="A19" s="8"/>
      <c r="B19" s="9"/>
      <c r="C19" s="8"/>
      <c r="D19" s="9"/>
      <c r="E19" s="8"/>
      <c r="F19" s="9"/>
      <c r="G19" s="8"/>
      <c r="H19" s="9"/>
      <c r="I19" s="8"/>
      <c r="J19" s="9"/>
      <c r="K19" s="8"/>
      <c r="L19" s="9"/>
      <c r="M19" s="8"/>
      <c r="N19" s="9"/>
      <c r="O19" s="8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</row>
    <row r="20" spans="1:38" x14ac:dyDescent="0.75">
      <c r="A20" s="8"/>
      <c r="B20" s="9"/>
      <c r="C20" s="8"/>
      <c r="D20" s="9"/>
      <c r="E20" s="8"/>
      <c r="F20" s="9"/>
      <c r="G20" s="8"/>
      <c r="H20" s="9"/>
      <c r="I20" s="8"/>
      <c r="J20" s="9"/>
      <c r="K20" s="8"/>
      <c r="L20" s="9"/>
      <c r="M20" s="8"/>
      <c r="N20" s="9"/>
      <c r="O20" s="8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</row>
    <row r="21" spans="1:38" x14ac:dyDescent="0.75">
      <c r="A21" s="8"/>
      <c r="B21" s="9"/>
      <c r="C21" s="8"/>
      <c r="D21" s="9"/>
      <c r="E21" s="8"/>
      <c r="F21" s="9"/>
      <c r="G21" s="8"/>
      <c r="H21" s="9"/>
      <c r="I21" s="8"/>
      <c r="J21" s="9"/>
      <c r="K21" s="8"/>
      <c r="L21" s="9"/>
      <c r="M21" s="8"/>
      <c r="N21" s="9"/>
      <c r="O21" s="8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</row>
    <row r="22" spans="1:38" x14ac:dyDescent="0.75">
      <c r="A22" s="8"/>
      <c r="B22" s="9"/>
      <c r="C22" s="8"/>
      <c r="D22" s="9"/>
      <c r="E22" s="8"/>
      <c r="F22" s="9"/>
      <c r="G22" s="8"/>
      <c r="H22" s="9"/>
      <c r="I22" s="8"/>
      <c r="J22" s="9"/>
      <c r="K22" s="8"/>
      <c r="L22" s="9"/>
      <c r="M22" s="8"/>
      <c r="N22" s="9"/>
      <c r="O22" s="8"/>
      <c r="P22" s="9"/>
      <c r="Q22" s="9"/>
      <c r="R22" s="9"/>
      <c r="S22" s="9"/>
      <c r="T22" s="9"/>
      <c r="U22" s="9"/>
      <c r="V22" s="9"/>
      <c r="W22" s="9"/>
      <c r="X22" s="9"/>
      <c r="Y22" s="9"/>
      <c r="Z22" s="13"/>
      <c r="AA22" s="14" t="s">
        <v>9</v>
      </c>
      <c r="AB22" s="15" t="s">
        <v>97</v>
      </c>
      <c r="AC22" s="16" t="s">
        <v>58</v>
      </c>
      <c r="AD22" s="10"/>
      <c r="AE22" s="25" t="s">
        <v>13</v>
      </c>
      <c r="AF22" s="10"/>
      <c r="AG22" s="28" t="s">
        <v>22</v>
      </c>
      <c r="AH22" s="10"/>
      <c r="AI22" s="31" t="s">
        <v>60</v>
      </c>
      <c r="AJ22" s="11"/>
      <c r="AK22" s="34" t="s">
        <v>77</v>
      </c>
      <c r="AL22" s="35" t="s">
        <v>94</v>
      </c>
    </row>
    <row r="23" spans="1:38" x14ac:dyDescent="0.75">
      <c r="A23" s="8"/>
      <c r="B23" s="9"/>
      <c r="C23" s="8"/>
      <c r="D23" s="9"/>
      <c r="E23" s="8"/>
      <c r="F23" s="9"/>
      <c r="G23" s="8"/>
      <c r="H23" s="9"/>
      <c r="I23" s="8"/>
      <c r="J23" s="9"/>
      <c r="K23" s="8"/>
      <c r="L23" s="9"/>
      <c r="M23" s="8"/>
      <c r="N23" s="9"/>
      <c r="O23" s="8"/>
      <c r="P23" s="9"/>
      <c r="Q23" s="9"/>
      <c r="R23" s="9"/>
      <c r="S23" s="9"/>
      <c r="T23" s="9"/>
      <c r="U23" s="9"/>
      <c r="V23" s="9"/>
      <c r="W23" s="9"/>
      <c r="X23" s="9"/>
      <c r="Y23" s="9"/>
      <c r="Z23" s="13"/>
      <c r="AA23" s="17" t="str">
        <f t="shared" ref="AA23:AA54" si="0">MID(AB23,8,20)</f>
        <v>Bethlehem</v>
      </c>
      <c r="AB23" s="18" t="s">
        <v>121</v>
      </c>
      <c r="AC23" s="19" t="str">
        <f t="shared" ref="AC23:AC54" si="1">VLOOKUP(AB23,$AK$23:$AL$73,2,FALSE)</f>
        <v>BHM</v>
      </c>
      <c r="AD23" s="10"/>
      <c r="AE23" s="18" t="s">
        <v>174</v>
      </c>
      <c r="AF23" s="10"/>
      <c r="AG23" s="29" t="s">
        <v>23</v>
      </c>
      <c r="AH23" s="10"/>
      <c r="AI23" s="32" t="s">
        <v>201</v>
      </c>
      <c r="AJ23" s="11"/>
      <c r="AK23" s="36" t="s">
        <v>121</v>
      </c>
      <c r="AL23" s="37" t="s">
        <v>102</v>
      </c>
    </row>
    <row r="24" spans="1:38" x14ac:dyDescent="0.75">
      <c r="A24" s="8"/>
      <c r="B24" s="9"/>
      <c r="C24" s="8"/>
      <c r="D24" s="9"/>
      <c r="E24" s="8"/>
      <c r="F24" s="9"/>
      <c r="G24" s="8"/>
      <c r="H24" s="9"/>
      <c r="I24" s="8"/>
      <c r="J24" s="9"/>
      <c r="K24" s="8"/>
      <c r="L24" s="9"/>
      <c r="M24" s="8"/>
      <c r="N24" s="9"/>
      <c r="O24" s="8"/>
      <c r="P24" s="9"/>
      <c r="Q24" s="9"/>
      <c r="R24" s="9"/>
      <c r="S24" s="9"/>
      <c r="T24" s="9"/>
      <c r="U24" s="9"/>
      <c r="V24" s="9"/>
      <c r="W24" s="9"/>
      <c r="X24" s="9"/>
      <c r="Y24" s="9"/>
      <c r="Z24" s="13"/>
      <c r="AA24" s="17" t="str">
        <f t="shared" si="0"/>
        <v>Bloemfontein</v>
      </c>
      <c r="AB24" s="18" t="s">
        <v>122</v>
      </c>
      <c r="AC24" s="19" t="str">
        <f t="shared" si="1"/>
        <v>BLM</v>
      </c>
      <c r="AD24" s="10"/>
      <c r="AE24" s="18" t="s">
        <v>99</v>
      </c>
      <c r="AF24" s="10"/>
      <c r="AG24" s="29" t="s">
        <v>24</v>
      </c>
      <c r="AH24" s="10"/>
      <c r="AI24" s="33"/>
      <c r="AJ24" s="10"/>
      <c r="AK24" s="36" t="s">
        <v>122</v>
      </c>
      <c r="AL24" s="37" t="s">
        <v>62</v>
      </c>
    </row>
    <row r="25" spans="1:38" x14ac:dyDescent="0.75">
      <c r="A25" s="8"/>
      <c r="B25" s="9"/>
      <c r="C25" s="8"/>
      <c r="D25" s="9"/>
      <c r="E25" s="8"/>
      <c r="F25" s="9"/>
      <c r="G25" s="8"/>
      <c r="H25" s="9"/>
      <c r="I25" s="8"/>
      <c r="J25" s="9"/>
      <c r="K25" s="8"/>
      <c r="L25" s="9"/>
      <c r="M25" s="8"/>
      <c r="N25" s="9"/>
      <c r="O25" s="8"/>
      <c r="P25" s="9"/>
      <c r="Q25" s="9"/>
      <c r="R25" s="9"/>
      <c r="S25" s="9"/>
      <c r="T25" s="9"/>
      <c r="U25" s="9"/>
      <c r="V25" s="9"/>
      <c r="W25" s="9"/>
      <c r="X25" s="9"/>
      <c r="Y25" s="9"/>
      <c r="Z25" s="13"/>
      <c r="AA25" s="17" t="str">
        <f t="shared" si="0"/>
        <v>Botswana</v>
      </c>
      <c r="AB25" s="18" t="s">
        <v>123</v>
      </c>
      <c r="AC25" s="19" t="str">
        <f t="shared" si="1"/>
        <v>BBS</v>
      </c>
      <c r="AD25" s="10"/>
      <c r="AE25" s="18" t="s">
        <v>84</v>
      </c>
      <c r="AF25" s="10"/>
      <c r="AG25" s="29" t="s">
        <v>25</v>
      </c>
      <c r="AH25" s="10"/>
      <c r="AI25" s="10"/>
      <c r="AJ25" s="11"/>
      <c r="AK25" s="36" t="s">
        <v>123</v>
      </c>
      <c r="AL25" s="37" t="s">
        <v>103</v>
      </c>
    </row>
    <row r="26" spans="1:38" x14ac:dyDescent="0.75">
      <c r="AA26" s="17" t="str">
        <f t="shared" si="0"/>
        <v>Breedevallei</v>
      </c>
      <c r="AB26" s="18" t="s">
        <v>124</v>
      </c>
      <c r="AC26" s="19" t="str">
        <f t="shared" si="1"/>
        <v>WOR</v>
      </c>
      <c r="AD26" s="10"/>
      <c r="AE26" s="18" t="s">
        <v>197</v>
      </c>
      <c r="AF26" s="10"/>
      <c r="AG26" s="29" t="s">
        <v>26</v>
      </c>
      <c r="AH26" s="10"/>
      <c r="AI26" s="10"/>
      <c r="AJ26" s="10"/>
      <c r="AK26" s="36" t="s">
        <v>124</v>
      </c>
      <c r="AL26" s="37" t="s">
        <v>76</v>
      </c>
    </row>
    <row r="27" spans="1:38" x14ac:dyDescent="0.75">
      <c r="AA27" s="17" t="str">
        <f t="shared" si="0"/>
        <v>Cape Town</v>
      </c>
      <c r="AB27" s="18" t="s">
        <v>125</v>
      </c>
      <c r="AC27" s="19" t="str">
        <f t="shared" si="1"/>
        <v>CTN</v>
      </c>
      <c r="AD27" s="10"/>
      <c r="AE27" s="18" t="s">
        <v>175</v>
      </c>
      <c r="AF27" s="10"/>
      <c r="AG27" s="29" t="s">
        <v>27</v>
      </c>
      <c r="AH27" s="10"/>
      <c r="AI27" s="10"/>
      <c r="AJ27" s="10"/>
      <c r="AK27" s="36" t="s">
        <v>125</v>
      </c>
      <c r="AL27" s="37" t="s">
        <v>45</v>
      </c>
    </row>
    <row r="28" spans="1:38" x14ac:dyDescent="0.75">
      <c r="AA28" s="17" t="str">
        <f t="shared" si="0"/>
        <v>Central</v>
      </c>
      <c r="AB28" s="18" t="s">
        <v>126</v>
      </c>
      <c r="AC28" s="19" t="str">
        <f t="shared" si="1"/>
        <v>CEN</v>
      </c>
      <c r="AD28" s="10"/>
      <c r="AE28" s="18" t="s">
        <v>17</v>
      </c>
      <c r="AF28" s="10"/>
      <c r="AG28" s="29" t="s">
        <v>28</v>
      </c>
      <c r="AH28" s="10"/>
      <c r="AI28" s="10"/>
      <c r="AJ28" s="10"/>
      <c r="AK28" s="36" t="s">
        <v>126</v>
      </c>
      <c r="AL28" s="37" t="s">
        <v>12</v>
      </c>
    </row>
    <row r="29" spans="1:38" x14ac:dyDescent="0.75">
      <c r="AA29" s="17" t="str">
        <f t="shared" si="0"/>
        <v>Durban</v>
      </c>
      <c r="AB29" s="18" t="s">
        <v>127</v>
      </c>
      <c r="AC29" s="19" t="str">
        <f t="shared" si="1"/>
        <v>DBN</v>
      </c>
      <c r="AD29" s="10"/>
      <c r="AE29" s="18" t="s">
        <v>176</v>
      </c>
      <c r="AF29" s="10"/>
      <c r="AG29" s="29" t="s">
        <v>29</v>
      </c>
      <c r="AH29" s="10"/>
      <c r="AI29" s="10"/>
      <c r="AJ29" s="10"/>
      <c r="AK29" s="36" t="s">
        <v>127</v>
      </c>
      <c r="AL29" s="37" t="s">
        <v>44</v>
      </c>
    </row>
    <row r="30" spans="1:38" x14ac:dyDescent="0.75">
      <c r="AA30" s="17" t="str">
        <f t="shared" si="0"/>
        <v>East London</v>
      </c>
      <c r="AB30" s="18" t="s">
        <v>128</v>
      </c>
      <c r="AC30" s="19" t="str">
        <f t="shared" si="1"/>
        <v>KOS</v>
      </c>
      <c r="AD30" s="10"/>
      <c r="AE30" s="18" t="s">
        <v>192</v>
      </c>
      <c r="AF30" s="10"/>
      <c r="AG30" s="29" t="s">
        <v>30</v>
      </c>
      <c r="AH30" s="10"/>
      <c r="AI30" s="10"/>
      <c r="AJ30" s="10"/>
      <c r="AK30" s="36" t="s">
        <v>128</v>
      </c>
      <c r="AL30" s="37" t="s">
        <v>67</v>
      </c>
    </row>
    <row r="31" spans="1:38" x14ac:dyDescent="0.75">
      <c r="AA31" s="17" t="str">
        <f t="shared" si="0"/>
        <v>East Rand</v>
      </c>
      <c r="AB31" s="18" t="s">
        <v>129</v>
      </c>
      <c r="AC31" s="19" t="str">
        <f t="shared" si="1"/>
        <v>NRD</v>
      </c>
      <c r="AD31" s="10"/>
      <c r="AE31" s="18" t="s">
        <v>194</v>
      </c>
      <c r="AF31" s="10"/>
      <c r="AG31" s="29" t="s">
        <v>31</v>
      </c>
      <c r="AH31" s="10"/>
      <c r="AI31" s="10"/>
      <c r="AJ31" s="10"/>
      <c r="AK31" s="36" t="s">
        <v>129</v>
      </c>
      <c r="AL31" s="37" t="s">
        <v>71</v>
      </c>
    </row>
    <row r="32" spans="1:38" x14ac:dyDescent="0.75">
      <c r="AA32" s="17" t="str">
        <f t="shared" si="0"/>
        <v>Eastern Cape</v>
      </c>
      <c r="AB32" s="18" t="s">
        <v>130</v>
      </c>
      <c r="AC32" s="19" t="str">
        <f t="shared" si="1"/>
        <v>NPE</v>
      </c>
      <c r="AD32" s="10"/>
      <c r="AE32" s="18" t="s">
        <v>191</v>
      </c>
      <c r="AF32" s="10"/>
      <c r="AG32" s="29" t="s">
        <v>32</v>
      </c>
      <c r="AH32" s="10"/>
      <c r="AI32" s="10"/>
      <c r="AJ32" s="10"/>
      <c r="AK32" s="36" t="s">
        <v>130</v>
      </c>
      <c r="AL32" s="37" t="s">
        <v>70</v>
      </c>
    </row>
    <row r="33" spans="27:38" x14ac:dyDescent="0.75">
      <c r="AA33" s="17" t="str">
        <f t="shared" si="0"/>
        <v>George</v>
      </c>
      <c r="AB33" s="18" t="s">
        <v>131</v>
      </c>
      <c r="AC33" s="19" t="str">
        <f t="shared" si="1"/>
        <v>GEO</v>
      </c>
      <c r="AD33" s="10"/>
      <c r="AE33" s="18" t="s">
        <v>18</v>
      </c>
      <c r="AF33" s="10"/>
      <c r="AG33" s="29" t="s">
        <v>33</v>
      </c>
      <c r="AH33" s="10"/>
      <c r="AI33" s="10"/>
      <c r="AJ33" s="10"/>
      <c r="AK33" s="36" t="s">
        <v>131</v>
      </c>
      <c r="AL33" s="37" t="s">
        <v>104</v>
      </c>
    </row>
    <row r="34" spans="27:38" x14ac:dyDescent="0.75">
      <c r="AA34" s="17" t="str">
        <f t="shared" si="0"/>
        <v>Highveld</v>
      </c>
      <c r="AB34" s="18" t="s">
        <v>132</v>
      </c>
      <c r="AC34" s="19" t="str">
        <f t="shared" si="1"/>
        <v>ERM</v>
      </c>
      <c r="AD34" s="10"/>
      <c r="AE34" s="18" t="s">
        <v>189</v>
      </c>
      <c r="AF34" s="10"/>
      <c r="AG34" s="29" t="s">
        <v>34</v>
      </c>
      <c r="AH34" s="10"/>
      <c r="AI34" s="10"/>
      <c r="AJ34" s="10"/>
      <c r="AK34" s="36" t="s">
        <v>132</v>
      </c>
      <c r="AL34" s="37" t="s">
        <v>65</v>
      </c>
    </row>
    <row r="35" spans="27:38" x14ac:dyDescent="0.75">
      <c r="AA35" s="17" t="str">
        <f t="shared" si="0"/>
        <v>Khulani</v>
      </c>
      <c r="AB35" s="18" t="s">
        <v>133</v>
      </c>
      <c r="AC35" s="19" t="str">
        <f t="shared" si="1"/>
        <v>KHU</v>
      </c>
      <c r="AD35" s="10"/>
      <c r="AE35" s="18" t="s">
        <v>100</v>
      </c>
      <c r="AF35" s="10"/>
      <c r="AG35" s="29" t="s">
        <v>35</v>
      </c>
      <c r="AH35" s="10"/>
      <c r="AI35" s="10"/>
      <c r="AJ35" s="10"/>
      <c r="AK35" s="36" t="s">
        <v>133</v>
      </c>
      <c r="AL35" s="37" t="s">
        <v>105</v>
      </c>
    </row>
    <row r="36" spans="27:38" x14ac:dyDescent="0.75">
      <c r="AA36" s="17" t="str">
        <f t="shared" si="0"/>
        <v>Kimberley</v>
      </c>
      <c r="AB36" s="18" t="s">
        <v>134</v>
      </c>
      <c r="AC36" s="19" t="str">
        <f t="shared" si="1"/>
        <v>KMB</v>
      </c>
      <c r="AD36" s="10"/>
      <c r="AE36" s="18" t="s">
        <v>181</v>
      </c>
      <c r="AF36" s="10"/>
      <c r="AG36" s="29" t="s">
        <v>36</v>
      </c>
      <c r="AH36" s="10"/>
      <c r="AI36" s="10"/>
      <c r="AJ36" s="10"/>
      <c r="AK36" s="36" t="s">
        <v>134</v>
      </c>
      <c r="AL36" s="37" t="s">
        <v>66</v>
      </c>
    </row>
    <row r="37" spans="27:38" x14ac:dyDescent="0.75">
      <c r="AA37" s="17" t="str">
        <f t="shared" si="0"/>
        <v>Kopano</v>
      </c>
      <c r="AB37" s="18" t="s">
        <v>135</v>
      </c>
      <c r="AC37" s="19" t="str">
        <f t="shared" si="1"/>
        <v>KPN</v>
      </c>
      <c r="AD37" s="10"/>
      <c r="AE37" s="18" t="s">
        <v>180</v>
      </c>
      <c r="AF37" s="10"/>
      <c r="AG37" s="29" t="s">
        <v>37</v>
      </c>
      <c r="AH37" s="10"/>
      <c r="AI37" s="10"/>
      <c r="AJ37" s="10"/>
      <c r="AK37" s="36" t="s">
        <v>135</v>
      </c>
      <c r="AL37" s="37" t="s">
        <v>11</v>
      </c>
    </row>
    <row r="38" spans="27:38" x14ac:dyDescent="0.75">
      <c r="AA38" s="17" t="str">
        <f t="shared" si="0"/>
        <v>Kroonstad</v>
      </c>
      <c r="AB38" s="18" t="s">
        <v>136</v>
      </c>
      <c r="AC38" s="19" t="str">
        <f t="shared" si="1"/>
        <v>FOE</v>
      </c>
      <c r="AD38" s="10"/>
      <c r="AE38" s="18" t="s">
        <v>198</v>
      </c>
      <c r="AF38" s="10"/>
      <c r="AG38" s="29" t="s">
        <v>38</v>
      </c>
      <c r="AH38" s="10"/>
      <c r="AI38" s="10"/>
      <c r="AJ38" s="10"/>
      <c r="AK38" s="36" t="s">
        <v>136</v>
      </c>
      <c r="AL38" s="37" t="s">
        <v>106</v>
      </c>
    </row>
    <row r="39" spans="27:38" x14ac:dyDescent="0.75">
      <c r="AA39" s="17" t="str">
        <f t="shared" si="0"/>
        <v>Kuruman</v>
      </c>
      <c r="AB39" s="18" t="s">
        <v>137</v>
      </c>
      <c r="AC39" s="19" t="str">
        <f t="shared" si="1"/>
        <v>KUR</v>
      </c>
      <c r="AD39" s="10"/>
      <c r="AE39" s="18" t="s">
        <v>96</v>
      </c>
      <c r="AF39" s="10"/>
      <c r="AG39" s="29" t="s">
        <v>39</v>
      </c>
      <c r="AH39" s="10"/>
      <c r="AI39" s="10"/>
      <c r="AJ39" s="10"/>
      <c r="AK39" s="36" t="s">
        <v>137</v>
      </c>
      <c r="AL39" s="37" t="s">
        <v>68</v>
      </c>
    </row>
    <row r="40" spans="27:38" x14ac:dyDescent="0.75">
      <c r="AA40" s="17" t="str">
        <f t="shared" si="0"/>
        <v>Limpopo</v>
      </c>
      <c r="AB40" s="18" t="s">
        <v>138</v>
      </c>
      <c r="AC40" s="19" t="str">
        <f t="shared" si="1"/>
        <v>NTV</v>
      </c>
      <c r="AD40" s="10"/>
      <c r="AE40" s="18" t="s">
        <v>196</v>
      </c>
      <c r="AF40" s="10"/>
      <c r="AG40" s="29" t="s">
        <v>40</v>
      </c>
      <c r="AH40" s="10"/>
      <c r="AI40" s="10"/>
      <c r="AJ40" s="10"/>
      <c r="AK40" s="36" t="s">
        <v>138</v>
      </c>
      <c r="AL40" s="37" t="s">
        <v>10</v>
      </c>
    </row>
    <row r="41" spans="27:38" x14ac:dyDescent="0.75">
      <c r="AA41" s="20" t="str">
        <f t="shared" si="0"/>
        <v>Lowveld</v>
      </c>
      <c r="AB41" s="21" t="s">
        <v>139</v>
      </c>
      <c r="AC41" s="19" t="str">
        <f t="shared" si="1"/>
        <v>NLV</v>
      </c>
      <c r="AD41" s="10"/>
      <c r="AE41" s="18" t="s">
        <v>95</v>
      </c>
      <c r="AF41" s="10"/>
      <c r="AG41" s="29" t="s">
        <v>41</v>
      </c>
      <c r="AH41" s="10"/>
      <c r="AI41" s="10"/>
      <c r="AJ41" s="10"/>
      <c r="AK41" s="36" t="s">
        <v>139</v>
      </c>
      <c r="AL41" s="37" t="s">
        <v>69</v>
      </c>
    </row>
    <row r="42" spans="27:38" x14ac:dyDescent="0.75">
      <c r="AA42" s="20" t="str">
        <f t="shared" si="0"/>
        <v>Maluti</v>
      </c>
      <c r="AB42" s="21" t="s">
        <v>140</v>
      </c>
      <c r="AC42" s="19" t="str">
        <f t="shared" si="1"/>
        <v>DNC</v>
      </c>
      <c r="AD42" s="10"/>
      <c r="AE42" s="18" t="s">
        <v>183</v>
      </c>
      <c r="AF42" s="10"/>
      <c r="AG42" s="29" t="s">
        <v>42</v>
      </c>
      <c r="AH42" s="10"/>
      <c r="AI42" s="10"/>
      <c r="AJ42" s="10"/>
      <c r="AK42" s="36" t="s">
        <v>140</v>
      </c>
      <c r="AL42" s="37" t="s">
        <v>64</v>
      </c>
    </row>
    <row r="43" spans="27:38" x14ac:dyDescent="0.75">
      <c r="AA43" s="20" t="str">
        <f t="shared" si="0"/>
        <v>Manguang</v>
      </c>
      <c r="AB43" s="21" t="s">
        <v>141</v>
      </c>
      <c r="AC43" s="19" t="str">
        <f t="shared" si="1"/>
        <v>MAN</v>
      </c>
      <c r="AD43" s="10"/>
      <c r="AE43" s="18" t="s">
        <v>199</v>
      </c>
      <c r="AF43" s="10"/>
      <c r="AG43" s="30" t="s">
        <v>43</v>
      </c>
      <c r="AH43" s="10"/>
      <c r="AI43" s="10"/>
      <c r="AJ43" s="10"/>
      <c r="AK43" s="36" t="s">
        <v>141</v>
      </c>
      <c r="AL43" s="37" t="s">
        <v>107</v>
      </c>
    </row>
    <row r="44" spans="27:38" x14ac:dyDescent="0.75">
      <c r="AA44" s="20" t="str">
        <f t="shared" si="0"/>
        <v>Maritzburg</v>
      </c>
      <c r="AB44" s="21" t="s">
        <v>142</v>
      </c>
      <c r="AC44" s="19" t="str">
        <f t="shared" si="1"/>
        <v>DPC</v>
      </c>
      <c r="AD44" s="10"/>
      <c r="AE44" s="18" t="s">
        <v>89</v>
      </c>
      <c r="AF44" s="10"/>
      <c r="AG44" s="10"/>
      <c r="AH44" s="10"/>
      <c r="AI44" s="10"/>
      <c r="AJ44" s="10"/>
      <c r="AK44" s="36" t="s">
        <v>142</v>
      </c>
      <c r="AL44" s="37" t="s">
        <v>46</v>
      </c>
    </row>
    <row r="45" spans="27:38" x14ac:dyDescent="0.75">
      <c r="AA45" s="20" t="str">
        <f t="shared" si="0"/>
        <v>Maseru</v>
      </c>
      <c r="AB45" s="21" t="s">
        <v>143</v>
      </c>
      <c r="AC45" s="19" t="str">
        <f t="shared" si="1"/>
        <v>MAS</v>
      </c>
      <c r="AD45" s="10"/>
      <c r="AE45" s="18" t="s">
        <v>185</v>
      </c>
      <c r="AF45" s="10"/>
      <c r="AG45" s="10"/>
      <c r="AH45" s="10"/>
      <c r="AI45" s="10"/>
      <c r="AJ45" s="10"/>
      <c r="AK45" s="36" t="s">
        <v>143</v>
      </c>
      <c r="AL45" s="37" t="s">
        <v>108</v>
      </c>
    </row>
    <row r="46" spans="27:38" x14ac:dyDescent="0.75">
      <c r="AA46" s="20" t="str">
        <f t="shared" si="0"/>
        <v>Midrand</v>
      </c>
      <c r="AB46" s="21" t="s">
        <v>144</v>
      </c>
      <c r="AC46" s="19" t="str">
        <f t="shared" si="1"/>
        <v>NAS</v>
      </c>
      <c r="AD46" s="10"/>
      <c r="AE46" s="18" t="s">
        <v>16</v>
      </c>
      <c r="AF46" s="10"/>
      <c r="AG46" s="10"/>
      <c r="AH46" s="10"/>
      <c r="AI46" s="10"/>
      <c r="AJ46" s="10"/>
      <c r="AK46" s="36" t="s">
        <v>144</v>
      </c>
      <c r="AL46" s="37" t="s">
        <v>109</v>
      </c>
    </row>
    <row r="47" spans="27:38" x14ac:dyDescent="0.75">
      <c r="AA47" s="20" t="str">
        <f t="shared" si="0"/>
        <v>Mozambique</v>
      </c>
      <c r="AB47" s="21" t="s">
        <v>145</v>
      </c>
      <c r="AC47" s="19" t="str">
        <f t="shared" si="1"/>
        <v>MOZ</v>
      </c>
      <c r="AD47" s="10"/>
      <c r="AE47" s="18" t="s">
        <v>90</v>
      </c>
      <c r="AF47" s="10"/>
      <c r="AG47" s="10"/>
      <c r="AH47" s="10"/>
      <c r="AI47" s="10"/>
      <c r="AJ47" s="10"/>
      <c r="AK47" s="36" t="s">
        <v>145</v>
      </c>
      <c r="AL47" s="37" t="s">
        <v>110</v>
      </c>
    </row>
    <row r="48" spans="27:38" x14ac:dyDescent="0.75">
      <c r="AA48" s="20" t="str">
        <f t="shared" si="0"/>
        <v>Mpumalanga</v>
      </c>
      <c r="AB48" s="21" t="s">
        <v>146</v>
      </c>
      <c r="AC48" s="19" t="str">
        <f t="shared" si="1"/>
        <v>NET</v>
      </c>
      <c r="AD48" s="10"/>
      <c r="AE48" s="18" t="s">
        <v>179</v>
      </c>
      <c r="AF48" s="10"/>
      <c r="AG48" s="10"/>
      <c r="AH48" s="10"/>
      <c r="AI48" s="10"/>
      <c r="AJ48" s="10"/>
      <c r="AK48" s="36" t="s">
        <v>146</v>
      </c>
      <c r="AL48" s="37" t="s">
        <v>49</v>
      </c>
    </row>
    <row r="49" spans="27:38" x14ac:dyDescent="0.75">
      <c r="AA49" s="20" t="str">
        <f t="shared" si="0"/>
        <v>Mvelo</v>
      </c>
      <c r="AB49" s="21" t="s">
        <v>147</v>
      </c>
      <c r="AC49" s="19" t="str">
        <f t="shared" si="1"/>
        <v>MVE</v>
      </c>
      <c r="AD49" s="10"/>
      <c r="AE49" s="18" t="s">
        <v>186</v>
      </c>
      <c r="AF49" s="10"/>
      <c r="AG49" s="10"/>
      <c r="AH49" s="10"/>
      <c r="AI49" s="10"/>
      <c r="AJ49" s="10"/>
      <c r="AK49" s="38" t="s">
        <v>147</v>
      </c>
      <c r="AL49" s="37" t="s">
        <v>111</v>
      </c>
    </row>
    <row r="50" spans="27:38" x14ac:dyDescent="0.75">
      <c r="AA50" s="20" t="str">
        <f t="shared" si="0"/>
        <v>Namibia</v>
      </c>
      <c r="AB50" s="21" t="s">
        <v>148</v>
      </c>
      <c r="AC50" s="19" t="str">
        <f t="shared" si="1"/>
        <v>NNB</v>
      </c>
      <c r="AD50" s="10"/>
      <c r="AE50" s="18" t="s">
        <v>182</v>
      </c>
      <c r="AF50" s="10"/>
      <c r="AG50" s="10"/>
      <c r="AH50" s="10"/>
      <c r="AI50" s="10"/>
      <c r="AJ50" s="10"/>
      <c r="AK50" s="36" t="s">
        <v>148</v>
      </c>
      <c r="AL50" s="37" t="s">
        <v>50</v>
      </c>
    </row>
    <row r="51" spans="27:38" x14ac:dyDescent="0.75">
      <c r="AA51" s="20" t="str">
        <f t="shared" si="0"/>
        <v>Noord Weste</v>
      </c>
      <c r="AB51" s="21" t="s">
        <v>149</v>
      </c>
      <c r="AC51" s="19" t="str">
        <f t="shared" si="1"/>
        <v>NWE</v>
      </c>
      <c r="AD51" s="10"/>
      <c r="AE51" s="18" t="s">
        <v>190</v>
      </c>
      <c r="AF51" s="10"/>
      <c r="AG51" s="10"/>
      <c r="AH51" s="10"/>
      <c r="AI51" s="10"/>
      <c r="AJ51" s="10"/>
      <c r="AK51" s="36" t="s">
        <v>149</v>
      </c>
      <c r="AL51" s="37" t="s">
        <v>73</v>
      </c>
    </row>
    <row r="52" spans="27:38" x14ac:dyDescent="0.75">
      <c r="AA52" s="20" t="str">
        <f t="shared" si="0"/>
        <v>North</v>
      </c>
      <c r="AB52" s="21" t="s">
        <v>150</v>
      </c>
      <c r="AC52" s="19" t="str">
        <f t="shared" si="1"/>
        <v>NTH</v>
      </c>
      <c r="AD52" s="10"/>
      <c r="AE52" s="18" t="s">
        <v>86</v>
      </c>
      <c r="AF52" s="10"/>
      <c r="AG52" s="10"/>
      <c r="AH52" s="10"/>
      <c r="AI52" s="10"/>
      <c r="AJ52" s="10"/>
      <c r="AK52" s="38" t="s">
        <v>150</v>
      </c>
      <c r="AL52" s="37" t="s">
        <v>72</v>
      </c>
    </row>
    <row r="53" spans="27:38" x14ac:dyDescent="0.75">
      <c r="AA53" s="20" t="str">
        <f t="shared" si="0"/>
        <v>North East</v>
      </c>
      <c r="AB53" s="21" t="s">
        <v>151</v>
      </c>
      <c r="AC53" s="19" t="str">
        <f t="shared" si="1"/>
        <v>NE</v>
      </c>
      <c r="AD53" s="10"/>
      <c r="AE53" s="18" t="s">
        <v>83</v>
      </c>
      <c r="AF53" s="10"/>
      <c r="AG53" s="10"/>
      <c r="AH53" s="10"/>
      <c r="AI53" s="10"/>
      <c r="AJ53" s="10"/>
      <c r="AK53" s="36" t="s">
        <v>151</v>
      </c>
      <c r="AL53" s="37" t="s">
        <v>48</v>
      </c>
    </row>
    <row r="54" spans="27:38" x14ac:dyDescent="0.75">
      <c r="AA54" s="20" t="str">
        <f t="shared" si="0"/>
        <v>North West</v>
      </c>
      <c r="AB54" s="21" t="s">
        <v>152</v>
      </c>
      <c r="AC54" s="19" t="str">
        <f t="shared" si="1"/>
        <v>NWT</v>
      </c>
      <c r="AD54" s="10"/>
      <c r="AE54" s="18" t="s">
        <v>81</v>
      </c>
      <c r="AF54" s="10"/>
      <c r="AG54" s="10"/>
      <c r="AH54" s="10"/>
      <c r="AI54" s="10"/>
      <c r="AJ54" s="10"/>
      <c r="AK54" s="36" t="s">
        <v>152</v>
      </c>
      <c r="AL54" s="37" t="s">
        <v>55</v>
      </c>
    </row>
    <row r="55" spans="27:38" x14ac:dyDescent="0.75">
      <c r="AA55" s="20" t="str">
        <f t="shared" ref="AA55:AA73" si="2">MID(AB55,8,20)</f>
        <v>Paarl &amp; West Coast</v>
      </c>
      <c r="AB55" s="21" t="s">
        <v>153</v>
      </c>
      <c r="AC55" s="19" t="str">
        <f t="shared" ref="AC55:AC73" si="3">VLOOKUP(AB55,$AK$23:$AL$73,2,FALSE)</f>
        <v>PWC</v>
      </c>
      <c r="AD55" s="10"/>
      <c r="AE55" s="18" t="s">
        <v>82</v>
      </c>
      <c r="AF55" s="10"/>
      <c r="AG55" s="10"/>
      <c r="AH55" s="10"/>
      <c r="AI55" s="10"/>
      <c r="AJ55" s="10"/>
      <c r="AK55" s="37" t="s">
        <v>153</v>
      </c>
      <c r="AL55" s="39" t="s">
        <v>74</v>
      </c>
    </row>
    <row r="56" spans="27:38" x14ac:dyDescent="0.75">
      <c r="AA56" s="20" t="str">
        <f t="shared" si="2"/>
        <v>Palesa</v>
      </c>
      <c r="AB56" s="21" t="s">
        <v>154</v>
      </c>
      <c r="AC56" s="19" t="str">
        <f t="shared" si="3"/>
        <v>POL</v>
      </c>
      <c r="AD56" s="10"/>
      <c r="AE56" s="18" t="s">
        <v>78</v>
      </c>
      <c r="AF56" s="10"/>
      <c r="AG56" s="10"/>
      <c r="AH56" s="10"/>
      <c r="AI56" s="10"/>
      <c r="AJ56" s="10"/>
      <c r="AK56" s="37" t="s">
        <v>154</v>
      </c>
      <c r="AL56" s="39" t="s">
        <v>112</v>
      </c>
    </row>
    <row r="57" spans="27:38" x14ac:dyDescent="0.75">
      <c r="AA57" s="20" t="str">
        <f t="shared" si="2"/>
        <v>Rustenburg</v>
      </c>
      <c r="AB57" s="21" t="s">
        <v>155</v>
      </c>
      <c r="AC57" s="19" t="str">
        <f t="shared" si="3"/>
        <v>NRB</v>
      </c>
      <c r="AD57" s="10"/>
      <c r="AE57" s="18" t="s">
        <v>93</v>
      </c>
      <c r="AF57" s="10"/>
      <c r="AG57" s="10"/>
      <c r="AH57" s="10"/>
      <c r="AI57" s="10"/>
      <c r="AJ57" s="10"/>
      <c r="AK57" s="37" t="s">
        <v>155</v>
      </c>
      <c r="AL57" s="39" t="s">
        <v>51</v>
      </c>
    </row>
    <row r="58" spans="27:38" x14ac:dyDescent="0.75">
      <c r="AA58" s="20" t="str">
        <f t="shared" si="2"/>
        <v>South Coast</v>
      </c>
      <c r="AB58" s="21" t="s">
        <v>156</v>
      </c>
      <c r="AC58" s="19" t="str">
        <f t="shared" si="3"/>
        <v>NSC</v>
      </c>
      <c r="AD58" s="10"/>
      <c r="AE58" s="18" t="s">
        <v>91</v>
      </c>
      <c r="AF58" s="10"/>
      <c r="AG58" s="10"/>
      <c r="AH58" s="10"/>
      <c r="AI58" s="10"/>
      <c r="AJ58" s="10"/>
      <c r="AK58" s="37" t="s">
        <v>156</v>
      </c>
      <c r="AL58" s="39" t="s">
        <v>52</v>
      </c>
    </row>
    <row r="59" spans="27:38" x14ac:dyDescent="0.75">
      <c r="AA59" s="20" t="str">
        <f t="shared" si="2"/>
        <v>Swaziland</v>
      </c>
      <c r="AB59" s="21" t="s">
        <v>157</v>
      </c>
      <c r="AC59" s="19" t="str">
        <f t="shared" si="3"/>
        <v>SWZ</v>
      </c>
      <c r="AD59" s="10"/>
      <c r="AE59" s="18" t="s">
        <v>88</v>
      </c>
      <c r="AF59" s="10"/>
      <c r="AG59" s="10"/>
      <c r="AH59" s="10"/>
      <c r="AI59" s="10"/>
      <c r="AJ59" s="10"/>
      <c r="AK59" s="37" t="s">
        <v>157</v>
      </c>
      <c r="AL59" s="39" t="s">
        <v>113</v>
      </c>
    </row>
    <row r="60" spans="27:38" x14ac:dyDescent="0.75">
      <c r="AA60" s="20" t="str">
        <f t="shared" si="2"/>
        <v>Thekwini</v>
      </c>
      <c r="AB60" s="21" t="s">
        <v>158</v>
      </c>
      <c r="AC60" s="19" t="str">
        <f t="shared" si="3"/>
        <v>TKW</v>
      </c>
      <c r="AD60" s="10"/>
      <c r="AE60" s="18" t="s">
        <v>79</v>
      </c>
      <c r="AF60" s="10"/>
      <c r="AG60" s="10"/>
      <c r="AH60" s="10"/>
      <c r="AI60" s="10"/>
      <c r="AJ60" s="10"/>
      <c r="AK60" s="37" t="s">
        <v>158</v>
      </c>
      <c r="AL60" s="39" t="s">
        <v>114</v>
      </c>
    </row>
    <row r="61" spans="27:38" x14ac:dyDescent="0.75">
      <c r="AA61" s="20" t="str">
        <f t="shared" si="2"/>
        <v>Tshwane</v>
      </c>
      <c r="AB61" s="21" t="s">
        <v>159</v>
      </c>
      <c r="AC61" s="19" t="str">
        <f t="shared" si="3"/>
        <v>TSH</v>
      </c>
      <c r="AD61" s="10"/>
      <c r="AE61" s="18" t="s">
        <v>14</v>
      </c>
      <c r="AF61" s="10"/>
      <c r="AG61" s="10"/>
      <c r="AH61" s="10"/>
      <c r="AI61" s="10"/>
      <c r="AJ61" s="10"/>
      <c r="AK61" s="37" t="s">
        <v>159</v>
      </c>
      <c r="AL61" s="39" t="s">
        <v>56</v>
      </c>
    </row>
    <row r="62" spans="27:38" x14ac:dyDescent="0.75">
      <c r="AA62" s="20" t="str">
        <f t="shared" si="2"/>
        <v>Tygerberg</v>
      </c>
      <c r="AB62" s="21" t="s">
        <v>160</v>
      </c>
      <c r="AC62" s="19" t="str">
        <f t="shared" si="3"/>
        <v>TYG</v>
      </c>
      <c r="AD62" s="10"/>
      <c r="AE62" s="18" t="s">
        <v>177</v>
      </c>
      <c r="AF62" s="10"/>
      <c r="AG62" s="10"/>
      <c r="AH62" s="10"/>
      <c r="AI62" s="10"/>
      <c r="AJ62" s="10"/>
      <c r="AK62" s="37" t="s">
        <v>160</v>
      </c>
      <c r="AL62" s="39" t="s">
        <v>75</v>
      </c>
    </row>
    <row r="63" spans="27:38" x14ac:dyDescent="0.75">
      <c r="AA63" s="20" t="str">
        <f t="shared" si="2"/>
        <v>University of Cape T</v>
      </c>
      <c r="AB63" s="21" t="s">
        <v>161</v>
      </c>
      <c r="AC63" s="19" t="str">
        <f t="shared" si="3"/>
        <v>UCT</v>
      </c>
      <c r="AD63" s="10"/>
      <c r="AE63" s="18" t="s">
        <v>173</v>
      </c>
      <c r="AF63" s="10"/>
      <c r="AG63" s="10"/>
      <c r="AH63" s="10"/>
      <c r="AI63" s="10"/>
      <c r="AJ63" s="10"/>
      <c r="AK63" s="37" t="s">
        <v>161</v>
      </c>
      <c r="AL63" s="39" t="s">
        <v>115</v>
      </c>
    </row>
    <row r="64" spans="27:38" x14ac:dyDescent="0.75">
      <c r="AA64" s="20" t="str">
        <f t="shared" si="2"/>
        <v>Upington</v>
      </c>
      <c r="AB64" s="21" t="s">
        <v>162</v>
      </c>
      <c r="AC64" s="19" t="str">
        <f t="shared" si="3"/>
        <v>UPP</v>
      </c>
      <c r="AD64" s="10"/>
      <c r="AE64" s="18" t="s">
        <v>101</v>
      </c>
      <c r="AF64" s="10"/>
      <c r="AG64" s="10"/>
      <c r="AH64" s="10"/>
      <c r="AI64" s="10"/>
      <c r="AJ64" s="10"/>
      <c r="AK64" s="37" t="s">
        <v>162</v>
      </c>
      <c r="AL64" s="39" t="s">
        <v>116</v>
      </c>
    </row>
    <row r="65" spans="27:38" x14ac:dyDescent="0.75">
      <c r="AA65" s="20" t="str">
        <f t="shared" si="2"/>
        <v>Vaal</v>
      </c>
      <c r="AB65" s="21" t="s">
        <v>163</v>
      </c>
      <c r="AC65" s="19" t="str">
        <f t="shared" si="3"/>
        <v>NVT</v>
      </c>
      <c r="AD65" s="10"/>
      <c r="AE65" s="18" t="s">
        <v>195</v>
      </c>
      <c r="AF65" s="10"/>
      <c r="AG65" s="10"/>
      <c r="AH65" s="10"/>
      <c r="AI65" s="10"/>
      <c r="AJ65" s="10"/>
      <c r="AK65" s="37" t="s">
        <v>163</v>
      </c>
      <c r="AL65" s="39" t="s">
        <v>53</v>
      </c>
    </row>
    <row r="66" spans="27:38" x14ac:dyDescent="0.75">
      <c r="AA66" s="20" t="str">
        <f t="shared" si="2"/>
        <v>Welkom</v>
      </c>
      <c r="AB66" s="21" t="s">
        <v>164</v>
      </c>
      <c r="AC66" s="19" t="str">
        <f t="shared" si="3"/>
        <v>WLM</v>
      </c>
      <c r="AD66" s="10"/>
      <c r="AE66" s="18" t="s">
        <v>92</v>
      </c>
      <c r="AF66" s="10"/>
      <c r="AG66" s="10"/>
      <c r="AH66" s="10"/>
      <c r="AI66" s="10"/>
      <c r="AJ66" s="10"/>
      <c r="AK66" s="37" t="s">
        <v>164</v>
      </c>
      <c r="AL66" s="39" t="s">
        <v>117</v>
      </c>
    </row>
    <row r="67" spans="27:38" x14ac:dyDescent="0.75">
      <c r="AA67" s="20" t="str">
        <f t="shared" si="2"/>
        <v>West Rand</v>
      </c>
      <c r="AB67" s="21" t="s">
        <v>165</v>
      </c>
      <c r="AC67" s="19" t="str">
        <f t="shared" si="3"/>
        <v>WRD</v>
      </c>
      <c r="AD67" s="10"/>
      <c r="AE67" s="18" t="s">
        <v>87</v>
      </c>
      <c r="AF67" s="10"/>
      <c r="AG67" s="10"/>
      <c r="AH67" s="10"/>
      <c r="AI67" s="10"/>
      <c r="AJ67" s="10"/>
      <c r="AK67" s="37" t="s">
        <v>165</v>
      </c>
      <c r="AL67" s="39" t="s">
        <v>57</v>
      </c>
    </row>
    <row r="68" spans="27:38" x14ac:dyDescent="0.75">
      <c r="AA68" s="20" t="str">
        <f t="shared" si="2"/>
        <v>Western Cape</v>
      </c>
      <c r="AB68" s="21" t="s">
        <v>166</v>
      </c>
      <c r="AC68" s="19" t="str">
        <f t="shared" si="3"/>
        <v>NWC</v>
      </c>
      <c r="AD68" s="10"/>
      <c r="AE68" s="18" t="s">
        <v>15</v>
      </c>
      <c r="AF68" s="10"/>
      <c r="AG68" s="10"/>
      <c r="AH68" s="10"/>
      <c r="AI68" s="10"/>
      <c r="AJ68" s="10"/>
      <c r="AK68" s="37" t="s">
        <v>166</v>
      </c>
      <c r="AL68" s="39" t="s">
        <v>54</v>
      </c>
    </row>
    <row r="69" spans="27:38" x14ac:dyDescent="0.75">
      <c r="AA69" s="20" t="str">
        <f t="shared" si="2"/>
        <v>Winelands</v>
      </c>
      <c r="AB69" s="21" t="s">
        <v>167</v>
      </c>
      <c r="AC69" s="19" t="str">
        <f t="shared" si="3"/>
        <v>CSC</v>
      </c>
      <c r="AD69" s="10"/>
      <c r="AE69" s="18" t="s">
        <v>184</v>
      </c>
      <c r="AF69" s="10"/>
      <c r="AG69" s="10"/>
      <c r="AH69" s="10"/>
      <c r="AI69" s="10"/>
      <c r="AJ69" s="10"/>
      <c r="AK69" s="37" t="s">
        <v>167</v>
      </c>
      <c r="AL69" s="39" t="s">
        <v>63</v>
      </c>
    </row>
    <row r="70" spans="27:38" x14ac:dyDescent="0.75">
      <c r="AA70" s="20" t="str">
        <f t="shared" si="2"/>
        <v>Yabatho</v>
      </c>
      <c r="AB70" s="21" t="s">
        <v>168</v>
      </c>
      <c r="AC70" s="19" t="str">
        <f t="shared" si="3"/>
        <v>MMB</v>
      </c>
      <c r="AD70" s="10"/>
      <c r="AE70" s="18" t="s">
        <v>98</v>
      </c>
      <c r="AF70" s="10"/>
      <c r="AG70" s="10"/>
      <c r="AH70" s="10"/>
      <c r="AI70" s="10"/>
      <c r="AJ70" s="10"/>
      <c r="AK70" s="37" t="s">
        <v>168</v>
      </c>
      <c r="AL70" s="39" t="s">
        <v>118</v>
      </c>
    </row>
    <row r="71" spans="27:38" x14ac:dyDescent="0.75">
      <c r="AA71" s="20" t="str">
        <f t="shared" si="2"/>
        <v>Zambia</v>
      </c>
      <c r="AB71" s="21" t="s">
        <v>169</v>
      </c>
      <c r="AC71" s="19" t="str">
        <f t="shared" si="3"/>
        <v>ZAM</v>
      </c>
      <c r="AD71" s="10"/>
      <c r="AE71" s="18" t="s">
        <v>193</v>
      </c>
      <c r="AF71" s="10"/>
      <c r="AG71" s="10"/>
      <c r="AH71" s="10"/>
      <c r="AI71" s="10"/>
      <c r="AJ71" s="10"/>
      <c r="AK71" s="37" t="s">
        <v>169</v>
      </c>
      <c r="AL71" s="39" t="s">
        <v>119</v>
      </c>
    </row>
    <row r="72" spans="27:38" x14ac:dyDescent="0.75">
      <c r="AA72" s="20" t="str">
        <f t="shared" si="2"/>
        <v>Zimbabwe</v>
      </c>
      <c r="AB72" s="21" t="s">
        <v>170</v>
      </c>
      <c r="AC72" s="19" t="str">
        <f t="shared" si="3"/>
        <v>ZIM</v>
      </c>
      <c r="AD72" s="10"/>
      <c r="AE72" s="18" t="s">
        <v>80</v>
      </c>
      <c r="AF72" s="10"/>
      <c r="AG72" s="10"/>
      <c r="AH72" s="10"/>
      <c r="AI72" s="10"/>
      <c r="AJ72" s="10"/>
      <c r="AK72" s="37" t="s">
        <v>170</v>
      </c>
      <c r="AL72" s="39" t="s">
        <v>120</v>
      </c>
    </row>
    <row r="73" spans="27:38" x14ac:dyDescent="0.75">
      <c r="AA73" s="22" t="str">
        <f t="shared" si="2"/>
        <v>Zululand</v>
      </c>
      <c r="AB73" s="23" t="s">
        <v>171</v>
      </c>
      <c r="AC73" s="24" t="str">
        <f t="shared" si="3"/>
        <v>NAZ</v>
      </c>
      <c r="AD73" s="10"/>
      <c r="AE73" s="18" t="s">
        <v>85</v>
      </c>
      <c r="AF73" s="10"/>
      <c r="AG73" s="10"/>
      <c r="AH73" s="10"/>
      <c r="AI73" s="10"/>
      <c r="AJ73" s="10"/>
      <c r="AK73" s="40" t="s">
        <v>171</v>
      </c>
      <c r="AL73" s="41" t="s">
        <v>47</v>
      </c>
    </row>
    <row r="74" spans="27:38" x14ac:dyDescent="0.75">
      <c r="AA74" s="12"/>
      <c r="AB74" s="10"/>
      <c r="AC74" s="10"/>
      <c r="AD74" s="10"/>
      <c r="AE74" s="18" t="s">
        <v>178</v>
      </c>
      <c r="AF74" s="10"/>
      <c r="AG74" s="10"/>
      <c r="AH74" s="10"/>
      <c r="AI74" s="10"/>
      <c r="AJ74" s="10"/>
      <c r="AK74" s="10"/>
      <c r="AL74" s="10"/>
    </row>
    <row r="75" spans="27:38" x14ac:dyDescent="0.75">
      <c r="AA75" s="12"/>
      <c r="AB75" s="10"/>
      <c r="AC75" s="10"/>
      <c r="AD75" s="10"/>
      <c r="AE75" s="18" t="s">
        <v>172</v>
      </c>
      <c r="AF75" s="10"/>
      <c r="AG75" s="10"/>
      <c r="AH75" s="10"/>
      <c r="AI75" s="10"/>
      <c r="AJ75" s="10"/>
      <c r="AK75" s="10"/>
      <c r="AL75" s="10"/>
    </row>
    <row r="76" spans="27:38" x14ac:dyDescent="0.75">
      <c r="AA76" s="1"/>
      <c r="AB76" s="2"/>
      <c r="AC76" s="2"/>
      <c r="AD76" s="2"/>
      <c r="AE76" s="26"/>
      <c r="AF76" s="2"/>
      <c r="AG76" s="2"/>
      <c r="AH76" s="2"/>
      <c r="AI76" s="2"/>
      <c r="AJ76" s="2"/>
      <c r="AK76" s="2"/>
      <c r="AL76" s="2"/>
    </row>
    <row r="77" spans="27:38" x14ac:dyDescent="0.75">
      <c r="AE77" s="27"/>
    </row>
    <row r="78" spans="27:38" x14ac:dyDescent="0.75">
      <c r="AE78" s="27"/>
    </row>
    <row r="79" spans="27:38" x14ac:dyDescent="0.75">
      <c r="AE79" s="27"/>
    </row>
    <row r="80" spans="27:38" x14ac:dyDescent="0.75">
      <c r="AE80" s="27"/>
    </row>
  </sheetData>
  <sheetProtection sheet="1" objects="1" scenarios="1" selectLockedCells="1"/>
  <dataConsolidate/>
  <mergeCells count="39">
    <mergeCell ref="K5:N5"/>
    <mergeCell ref="G17:N17"/>
    <mergeCell ref="A10:N10"/>
    <mergeCell ref="B17:F17"/>
    <mergeCell ref="I7:M7"/>
    <mergeCell ref="I8:M8"/>
    <mergeCell ref="I9:M9"/>
    <mergeCell ref="B11:F11"/>
    <mergeCell ref="B12:F12"/>
    <mergeCell ref="B13:F13"/>
    <mergeCell ref="B14:F14"/>
    <mergeCell ref="B15:F15"/>
    <mergeCell ref="F7:H9"/>
    <mergeCell ref="G14:N14"/>
    <mergeCell ref="G15:N15"/>
    <mergeCell ref="A7:D7"/>
    <mergeCell ref="B16:F16"/>
    <mergeCell ref="A9:D9"/>
    <mergeCell ref="G11:N11"/>
    <mergeCell ref="G12:N12"/>
    <mergeCell ref="G13:N13"/>
    <mergeCell ref="G16:N16"/>
    <mergeCell ref="A8:D8"/>
    <mergeCell ref="R1:R2"/>
    <mergeCell ref="A6:D6"/>
    <mergeCell ref="I6:J6"/>
    <mergeCell ref="K6:N6"/>
    <mergeCell ref="E6:H6"/>
    <mergeCell ref="A3:D3"/>
    <mergeCell ref="E3:N3"/>
    <mergeCell ref="E4:H4"/>
    <mergeCell ref="A4:D4"/>
    <mergeCell ref="A5:D5"/>
    <mergeCell ref="H1:H2"/>
    <mergeCell ref="I1:N2"/>
    <mergeCell ref="I5:J5"/>
    <mergeCell ref="I4:J4"/>
    <mergeCell ref="E5:H5"/>
    <mergeCell ref="K4:N4"/>
  </mergeCells>
  <dataValidations count="4">
    <dataValidation type="list" allowBlank="1" showInputMessage="1" showErrorMessage="1" sqref="I1:N2">
      <formula1>$AB$23:$AB$73</formula1>
    </dataValidation>
    <dataValidation type="list" allowBlank="1" showInputMessage="1" showErrorMessage="1" sqref="K6:N6">
      <formula1>$AE$23:$AE$78</formula1>
    </dataValidation>
    <dataValidation type="list" allowBlank="1" showInputMessage="1" showErrorMessage="1" sqref="E7:E9 N7:N9">
      <formula1>$AI$23:$AI$24</formula1>
    </dataValidation>
    <dataValidation type="list" allowBlank="1" showInputMessage="1" showErrorMessage="1" sqref="E6:H6">
      <formula1>$AG$23:$AG$43</formula1>
    </dataValidation>
  </dataValidations>
  <printOptions horizontalCentered="1"/>
  <pageMargins left="0.11811023622047245" right="0.11811023622047245" top="0.15748031496062992" bottom="0.15748031496062992" header="0" footer="0.19685039370078741"/>
  <pageSetup paperSize="9" orientation="landscape" r:id="rId1"/>
  <headerFooter>
    <oddFooter xml:space="preserve">&amp;R  </oddFooter>
  </headerFooter>
  <drawing r:id="rId2"/>
  <legacyDrawing r:id="rId3"/>
  <tableParts count="5">
    <tablePart r:id="rId4"/>
    <tablePart r:id="rId5"/>
    <tablePart r:id="rId6"/>
    <tablePart r:id="rId7"/>
    <tablePart r:id="rId8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Machine ID Form</vt:lpstr>
      <vt:lpstr>'Machine ID Form'!Print_Area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Arnaud</dc:creator>
  <cp:lastModifiedBy>Len</cp:lastModifiedBy>
  <cp:lastPrinted>2016-02-24T10:55:26Z</cp:lastPrinted>
  <dcterms:created xsi:type="dcterms:W3CDTF">2012-11-03T14:13:53Z</dcterms:created>
  <dcterms:modified xsi:type="dcterms:W3CDTF">2016-02-24T10:56:07Z</dcterms:modified>
</cp:coreProperties>
</file>